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NEC-PCuser\OneDrive\ドキュメント\AgeoHOMEPAGE\championship\2024S\"/>
    </mc:Choice>
  </mc:AlternateContent>
  <xr:revisionPtr revIDLastSave="0" documentId="13_ncr:1_{8391969A-3898-4002-8940-4A71EBC093B5}" xr6:coauthVersionLast="47" xr6:coauthVersionMax="47" xr10:uidLastSave="{00000000-0000-0000-0000-000000000000}"/>
  <bookViews>
    <workbookView xWindow="-120" yWindow="-120" windowWidth="29040" windowHeight="15840" xr2:uid="{00000000-000D-0000-FFFF-FFFF00000000}"/>
  </bookViews>
  <sheets>
    <sheet name="個人情報及び肖像権に関わる取扱い" sheetId="1" r:id="rId1"/>
    <sheet name="申込情報" sheetId="2" r:id="rId2"/>
    <sheet name="出場申込" sheetId="3" r:id="rId3"/>
  </sheets>
  <definedNames>
    <definedName name="_Hlk104416698" localSheetId="0">個人情報及び肖像権に関わる取扱い!$B$22</definedName>
    <definedName name="女一般">出場申込!$AV$7:$AV$16</definedName>
    <definedName name="女高校生">出場申込!$AW$7:$AW$16</definedName>
    <definedName name="女小学生">出場申込!$AY$7:$AY$11</definedName>
    <definedName name="女中学生">出場申込!$AX$7:$AX$14</definedName>
    <definedName name="性別種別">出場申込!$AR$6:$AY$6</definedName>
    <definedName name="男一般">出場申込!$AR$7:$AR$16</definedName>
    <definedName name="男高校生">出場申込!$AS$7:$AS$17</definedName>
    <definedName name="男小学生">出場申込!$AU$7:$AU$11</definedName>
    <definedName name="男中学生">出場申込!$AT$7:$AT$14</definedName>
  </definedNames>
  <calcPr calcId="191029"/>
</workbook>
</file>

<file path=xl/calcChain.xml><?xml version="1.0" encoding="utf-8"?>
<calcChain xmlns="http://schemas.openxmlformats.org/spreadsheetml/2006/main">
  <c r="BU108" i="3" l="1"/>
  <c r="BU107" i="3"/>
  <c r="BT107" i="3"/>
  <c r="BS107" i="3"/>
  <c r="BR107" i="3"/>
  <c r="BQ107" i="3"/>
  <c r="BN107" i="3"/>
  <c r="BM107" i="3"/>
  <c r="BL107" i="3"/>
  <c r="BK107" i="3"/>
  <c r="BI107" i="3"/>
  <c r="BH107" i="3"/>
  <c r="BG107" i="3"/>
  <c r="BF107" i="3"/>
  <c r="BE107" i="3"/>
  <c r="BD107" i="3"/>
  <c r="BC107" i="3"/>
  <c r="BB107" i="3"/>
  <c r="BA107" i="3"/>
  <c r="AN107" i="3"/>
  <c r="AM107" i="3"/>
  <c r="AO107" i="3" s="1"/>
  <c r="AL107" i="3"/>
  <c r="AJ107" i="3"/>
  <c r="AI107" i="3"/>
  <c r="AK107" i="3" s="1"/>
  <c r="AH107" i="3"/>
  <c r="AA107" i="3"/>
  <c r="BP107" i="3" s="1"/>
  <c r="V107" i="3"/>
  <c r="L107" i="3"/>
  <c r="BO107" i="3" s="1"/>
  <c r="BU106" i="3"/>
  <c r="BT106" i="3"/>
  <c r="BS106" i="3"/>
  <c r="BR106" i="3"/>
  <c r="BQ106" i="3"/>
  <c r="BN106" i="3"/>
  <c r="BM106" i="3"/>
  <c r="BL106" i="3"/>
  <c r="BK106" i="3"/>
  <c r="BI106" i="3"/>
  <c r="BH106" i="3"/>
  <c r="BG106" i="3"/>
  <c r="BF106" i="3"/>
  <c r="BE106" i="3"/>
  <c r="BD106" i="3"/>
  <c r="BC106" i="3"/>
  <c r="BB106" i="3"/>
  <c r="BA106" i="3"/>
  <c r="AN106" i="3"/>
  <c r="AM106" i="3"/>
  <c r="AL106" i="3"/>
  <c r="AJ106" i="3"/>
  <c r="AI106" i="3"/>
  <c r="AH106" i="3"/>
  <c r="AA106" i="3"/>
  <c r="BP106" i="3" s="1"/>
  <c r="V106" i="3"/>
  <c r="L106" i="3"/>
  <c r="BJ106" i="3" s="1"/>
  <c r="BU105" i="3"/>
  <c r="BT105" i="3"/>
  <c r="BS105" i="3"/>
  <c r="BR105" i="3"/>
  <c r="BQ105" i="3"/>
  <c r="BN105" i="3"/>
  <c r="BM105" i="3"/>
  <c r="BL105" i="3"/>
  <c r="BK105" i="3"/>
  <c r="BI105" i="3"/>
  <c r="BH105" i="3"/>
  <c r="BG105" i="3"/>
  <c r="BF105" i="3"/>
  <c r="BE105" i="3"/>
  <c r="BD105" i="3"/>
  <c r="BC105" i="3"/>
  <c r="BB105" i="3"/>
  <c r="BA105" i="3"/>
  <c r="AN105" i="3"/>
  <c r="AM105" i="3"/>
  <c r="AO105" i="3" s="1"/>
  <c r="AL105" i="3"/>
  <c r="AJ105" i="3"/>
  <c r="AI105" i="3"/>
  <c r="AH105" i="3"/>
  <c r="AA105" i="3"/>
  <c r="BP105" i="3" s="1"/>
  <c r="V105" i="3"/>
  <c r="L105" i="3"/>
  <c r="BO105" i="3" s="1"/>
  <c r="BU104" i="3"/>
  <c r="BT104" i="3"/>
  <c r="BS104" i="3"/>
  <c r="BR104" i="3"/>
  <c r="BQ104" i="3"/>
  <c r="BN104" i="3"/>
  <c r="BM104" i="3"/>
  <c r="BL104" i="3"/>
  <c r="BK104" i="3"/>
  <c r="BI104" i="3"/>
  <c r="BH104" i="3"/>
  <c r="BG104" i="3"/>
  <c r="BF104" i="3"/>
  <c r="BE104" i="3"/>
  <c r="BD104" i="3"/>
  <c r="BC104" i="3"/>
  <c r="BB104" i="3"/>
  <c r="BA104" i="3"/>
  <c r="AN104" i="3"/>
  <c r="AM104" i="3"/>
  <c r="AO104" i="3" s="1"/>
  <c r="AL104" i="3"/>
  <c r="AJ104" i="3"/>
  <c r="AK104" i="3" s="1"/>
  <c r="AI104" i="3"/>
  <c r="AH104" i="3"/>
  <c r="AA104" i="3"/>
  <c r="BP104" i="3" s="1"/>
  <c r="V104" i="3"/>
  <c r="L104" i="3"/>
  <c r="BO104" i="3" s="1"/>
  <c r="BU103" i="3"/>
  <c r="BT103" i="3"/>
  <c r="BS103" i="3"/>
  <c r="BR103" i="3"/>
  <c r="BQ103" i="3"/>
  <c r="BN103" i="3"/>
  <c r="BM103" i="3"/>
  <c r="BL103" i="3"/>
  <c r="BK103" i="3"/>
  <c r="BJ103" i="3"/>
  <c r="BI103" i="3"/>
  <c r="BH103" i="3"/>
  <c r="BG103" i="3"/>
  <c r="BF103" i="3"/>
  <c r="BE103" i="3"/>
  <c r="BD103" i="3"/>
  <c r="BC103" i="3"/>
  <c r="BB103" i="3"/>
  <c r="BA103" i="3"/>
  <c r="AN103" i="3"/>
  <c r="AM103" i="3"/>
  <c r="AO103" i="3" s="1"/>
  <c r="AL103" i="3"/>
  <c r="AJ103" i="3"/>
  <c r="AI103" i="3"/>
  <c r="AH103" i="3"/>
  <c r="AA103" i="3"/>
  <c r="BP103" i="3" s="1"/>
  <c r="V103" i="3"/>
  <c r="L103" i="3"/>
  <c r="BO103" i="3" s="1"/>
  <c r="BU102" i="3"/>
  <c r="BT102" i="3"/>
  <c r="BS102" i="3"/>
  <c r="BR102" i="3"/>
  <c r="BQ102" i="3"/>
  <c r="BN102" i="3"/>
  <c r="BM102" i="3"/>
  <c r="BL102" i="3"/>
  <c r="BK102" i="3"/>
  <c r="BI102" i="3"/>
  <c r="BH102" i="3"/>
  <c r="BG102" i="3"/>
  <c r="BF102" i="3"/>
  <c r="BE102" i="3"/>
  <c r="BD102" i="3"/>
  <c r="BC102" i="3"/>
  <c r="BB102" i="3"/>
  <c r="BA102" i="3"/>
  <c r="AN102" i="3"/>
  <c r="AM102" i="3"/>
  <c r="AL102" i="3"/>
  <c r="AJ102" i="3"/>
  <c r="AK102" i="3" s="1"/>
  <c r="AI102" i="3"/>
  <c r="AH102" i="3"/>
  <c r="AA102" i="3"/>
  <c r="BP102" i="3" s="1"/>
  <c r="V102" i="3"/>
  <c r="L102" i="3"/>
  <c r="BJ102" i="3" s="1"/>
  <c r="BU101" i="3"/>
  <c r="BT101" i="3"/>
  <c r="BS101" i="3"/>
  <c r="BR101" i="3"/>
  <c r="BQ101" i="3"/>
  <c r="BN101" i="3"/>
  <c r="BM101" i="3"/>
  <c r="BL101" i="3"/>
  <c r="BK101" i="3"/>
  <c r="BI101" i="3"/>
  <c r="BH101" i="3"/>
  <c r="BG101" i="3"/>
  <c r="BF101" i="3"/>
  <c r="BE101" i="3"/>
  <c r="BD101" i="3"/>
  <c r="BC101" i="3"/>
  <c r="BB101" i="3"/>
  <c r="BA101" i="3"/>
  <c r="AN101" i="3"/>
  <c r="AM101" i="3"/>
  <c r="AL101" i="3"/>
  <c r="AJ101" i="3"/>
  <c r="AI101" i="3"/>
  <c r="AH101" i="3"/>
  <c r="AA101" i="3"/>
  <c r="BP101" i="3" s="1"/>
  <c r="V101" i="3"/>
  <c r="L101" i="3"/>
  <c r="BJ101" i="3" s="1"/>
  <c r="BU100" i="3"/>
  <c r="BT100" i="3"/>
  <c r="BS100" i="3"/>
  <c r="BR100" i="3"/>
  <c r="BQ100" i="3"/>
  <c r="BN100" i="3"/>
  <c r="BM100" i="3"/>
  <c r="BL100" i="3"/>
  <c r="BK100" i="3"/>
  <c r="BI100" i="3"/>
  <c r="BH100" i="3"/>
  <c r="BG100" i="3"/>
  <c r="BF100" i="3"/>
  <c r="BE100" i="3"/>
  <c r="BD100" i="3"/>
  <c r="BC100" i="3"/>
  <c r="BB100" i="3"/>
  <c r="BA100" i="3"/>
  <c r="AN100" i="3"/>
  <c r="AM100" i="3"/>
  <c r="AL100" i="3"/>
  <c r="AJ100" i="3"/>
  <c r="AI100" i="3"/>
  <c r="AH100" i="3"/>
  <c r="AA100" i="3"/>
  <c r="BP100" i="3" s="1"/>
  <c r="V100" i="3"/>
  <c r="L100" i="3"/>
  <c r="BO100" i="3" s="1"/>
  <c r="BU99" i="3"/>
  <c r="BT99" i="3"/>
  <c r="BS99" i="3"/>
  <c r="BR99" i="3"/>
  <c r="BQ99" i="3"/>
  <c r="BN99" i="3"/>
  <c r="BM99" i="3"/>
  <c r="BL99" i="3"/>
  <c r="BK99" i="3"/>
  <c r="BI99" i="3"/>
  <c r="BH99" i="3"/>
  <c r="BG99" i="3"/>
  <c r="BF99" i="3"/>
  <c r="BE99" i="3"/>
  <c r="BD99" i="3"/>
  <c r="BC99" i="3"/>
  <c r="BB99" i="3"/>
  <c r="BA99" i="3"/>
  <c r="AN99" i="3"/>
  <c r="AM99" i="3"/>
  <c r="AL99" i="3"/>
  <c r="AJ99" i="3"/>
  <c r="AI99" i="3"/>
  <c r="AH99" i="3"/>
  <c r="AA99" i="3"/>
  <c r="BP99" i="3" s="1"/>
  <c r="V99" i="3"/>
  <c r="L99" i="3"/>
  <c r="BU98" i="3"/>
  <c r="BT98" i="3"/>
  <c r="BS98" i="3"/>
  <c r="BR98" i="3"/>
  <c r="BQ98" i="3"/>
  <c r="BN98" i="3"/>
  <c r="BM98" i="3"/>
  <c r="BL98" i="3"/>
  <c r="BK98" i="3"/>
  <c r="BI98" i="3"/>
  <c r="BH98" i="3"/>
  <c r="BG98" i="3"/>
  <c r="BF98" i="3"/>
  <c r="BE98" i="3"/>
  <c r="BD98" i="3"/>
  <c r="BC98" i="3"/>
  <c r="BB98" i="3"/>
  <c r="BA98" i="3"/>
  <c r="AN98" i="3"/>
  <c r="AM98" i="3"/>
  <c r="AL98" i="3"/>
  <c r="AJ98" i="3"/>
  <c r="AI98" i="3"/>
  <c r="AH98" i="3"/>
  <c r="AA98" i="3"/>
  <c r="BP98" i="3" s="1"/>
  <c r="V98" i="3"/>
  <c r="L98" i="3"/>
  <c r="BJ98" i="3" s="1"/>
  <c r="BU97" i="3"/>
  <c r="BT97" i="3"/>
  <c r="BS97" i="3"/>
  <c r="BR97" i="3"/>
  <c r="BQ97" i="3"/>
  <c r="BN97" i="3"/>
  <c r="BM97" i="3"/>
  <c r="BL97" i="3"/>
  <c r="BK97" i="3"/>
  <c r="BI97" i="3"/>
  <c r="BH97" i="3"/>
  <c r="BG97" i="3"/>
  <c r="BF97" i="3"/>
  <c r="BE97" i="3"/>
  <c r="BD97" i="3"/>
  <c r="BC97" i="3"/>
  <c r="BB97" i="3"/>
  <c r="BA97" i="3"/>
  <c r="AN97" i="3"/>
  <c r="AO97" i="3" s="1"/>
  <c r="AM97" i="3"/>
  <c r="AL97" i="3"/>
  <c r="AJ97" i="3"/>
  <c r="AI97" i="3"/>
  <c r="AH97" i="3"/>
  <c r="AA97" i="3"/>
  <c r="BP97" i="3" s="1"/>
  <c r="V97" i="3"/>
  <c r="L97" i="3"/>
  <c r="BJ97" i="3" s="1"/>
  <c r="BU96" i="3"/>
  <c r="BT96" i="3"/>
  <c r="BS96" i="3"/>
  <c r="BR96" i="3"/>
  <c r="BQ96" i="3"/>
  <c r="BN96" i="3"/>
  <c r="BM96" i="3"/>
  <c r="BL96" i="3"/>
  <c r="BK96" i="3"/>
  <c r="BI96" i="3"/>
  <c r="BH96" i="3"/>
  <c r="BG96" i="3"/>
  <c r="BF96" i="3"/>
  <c r="BE96" i="3"/>
  <c r="BD96" i="3"/>
  <c r="BC96" i="3"/>
  <c r="BB96" i="3"/>
  <c r="BA96" i="3"/>
  <c r="AN96" i="3"/>
  <c r="AM96" i="3"/>
  <c r="AL96" i="3"/>
  <c r="AJ96" i="3"/>
  <c r="AI96" i="3"/>
  <c r="AK96" i="3" s="1"/>
  <c r="AH96" i="3"/>
  <c r="AA96" i="3"/>
  <c r="BP96" i="3" s="1"/>
  <c r="V96" i="3"/>
  <c r="L96" i="3"/>
  <c r="BO96" i="3" s="1"/>
  <c r="BU95" i="3"/>
  <c r="BT95" i="3"/>
  <c r="BS95" i="3"/>
  <c r="BR95" i="3"/>
  <c r="BQ95" i="3"/>
  <c r="BN95" i="3"/>
  <c r="BM95" i="3"/>
  <c r="BL95" i="3"/>
  <c r="BK95" i="3"/>
  <c r="BI95" i="3"/>
  <c r="BH95" i="3"/>
  <c r="BG95" i="3"/>
  <c r="BF95" i="3"/>
  <c r="BE95" i="3"/>
  <c r="BD95" i="3"/>
  <c r="BC95" i="3"/>
  <c r="BB95" i="3"/>
  <c r="BA95" i="3"/>
  <c r="AN95" i="3"/>
  <c r="AM95" i="3"/>
  <c r="AO95" i="3" s="1"/>
  <c r="AL95" i="3"/>
  <c r="AJ95" i="3"/>
  <c r="AI95" i="3"/>
  <c r="AH95" i="3"/>
  <c r="AA95" i="3"/>
  <c r="BP95" i="3" s="1"/>
  <c r="V95" i="3"/>
  <c r="L95" i="3"/>
  <c r="BO95" i="3" s="1"/>
  <c r="BU94" i="3"/>
  <c r="BT94" i="3"/>
  <c r="BS94" i="3"/>
  <c r="BR94" i="3"/>
  <c r="BQ94" i="3"/>
  <c r="BN94" i="3"/>
  <c r="BM94" i="3"/>
  <c r="BL94" i="3"/>
  <c r="BK94" i="3"/>
  <c r="BI94" i="3"/>
  <c r="BH94" i="3"/>
  <c r="BG94" i="3"/>
  <c r="BF94" i="3"/>
  <c r="BE94" i="3"/>
  <c r="BD94" i="3"/>
  <c r="BC94" i="3"/>
  <c r="BB94" i="3"/>
  <c r="BA94" i="3"/>
  <c r="AN94" i="3"/>
  <c r="AM94" i="3"/>
  <c r="AL94" i="3"/>
  <c r="AJ94" i="3"/>
  <c r="AI94" i="3"/>
  <c r="AH94" i="3"/>
  <c r="AA94" i="3"/>
  <c r="BP94" i="3" s="1"/>
  <c r="V94" i="3"/>
  <c r="L94" i="3"/>
  <c r="BJ94" i="3" s="1"/>
  <c r="BU93" i="3"/>
  <c r="BT93" i="3"/>
  <c r="BS93" i="3"/>
  <c r="BR93" i="3"/>
  <c r="BQ93" i="3"/>
  <c r="BN93" i="3"/>
  <c r="BM93" i="3"/>
  <c r="BL93" i="3"/>
  <c r="BK93" i="3"/>
  <c r="BI93" i="3"/>
  <c r="BH93" i="3"/>
  <c r="BG93" i="3"/>
  <c r="BF93" i="3"/>
  <c r="BE93" i="3"/>
  <c r="BD93" i="3"/>
  <c r="BC93" i="3"/>
  <c r="BB93" i="3"/>
  <c r="BA93" i="3"/>
  <c r="AN93" i="3"/>
  <c r="AM93" i="3"/>
  <c r="AL93" i="3"/>
  <c r="AJ93" i="3"/>
  <c r="AK93" i="3" s="1"/>
  <c r="AI93" i="3"/>
  <c r="AH93" i="3"/>
  <c r="AA93" i="3"/>
  <c r="BP93" i="3" s="1"/>
  <c r="V93" i="3"/>
  <c r="L93" i="3"/>
  <c r="BJ93" i="3" s="1"/>
  <c r="BU92" i="3"/>
  <c r="BT92" i="3"/>
  <c r="BS92" i="3"/>
  <c r="BR92" i="3"/>
  <c r="BQ92" i="3"/>
  <c r="BN92" i="3"/>
  <c r="BM92" i="3"/>
  <c r="BL92" i="3"/>
  <c r="BK92" i="3"/>
  <c r="BI92" i="3"/>
  <c r="BH92" i="3"/>
  <c r="BG92" i="3"/>
  <c r="BF92" i="3"/>
  <c r="BE92" i="3"/>
  <c r="BD92" i="3"/>
  <c r="BC92" i="3"/>
  <c r="BB92" i="3"/>
  <c r="BA92" i="3"/>
  <c r="AN92" i="3"/>
  <c r="AM92" i="3"/>
  <c r="AL92" i="3"/>
  <c r="AJ92" i="3"/>
  <c r="AI92" i="3"/>
  <c r="AH92" i="3"/>
  <c r="AA92" i="3"/>
  <c r="BP92" i="3" s="1"/>
  <c r="V92" i="3"/>
  <c r="L92" i="3"/>
  <c r="BO92" i="3" s="1"/>
  <c r="BU91" i="3"/>
  <c r="BT91" i="3"/>
  <c r="BS91" i="3"/>
  <c r="BR91" i="3"/>
  <c r="BQ91" i="3"/>
  <c r="BN91" i="3"/>
  <c r="BM91" i="3"/>
  <c r="BL91" i="3"/>
  <c r="BK91" i="3"/>
  <c r="BI91" i="3"/>
  <c r="BH91" i="3"/>
  <c r="BG91" i="3"/>
  <c r="BF91" i="3"/>
  <c r="BE91" i="3"/>
  <c r="BD91" i="3"/>
  <c r="BC91" i="3"/>
  <c r="BB91" i="3"/>
  <c r="BA91" i="3"/>
  <c r="AN91" i="3"/>
  <c r="AM91" i="3"/>
  <c r="AL91" i="3"/>
  <c r="AJ91" i="3"/>
  <c r="AI91" i="3"/>
  <c r="AK91" i="3" s="1"/>
  <c r="AH91" i="3"/>
  <c r="AA91" i="3"/>
  <c r="BP91" i="3" s="1"/>
  <c r="V91" i="3"/>
  <c r="L91" i="3"/>
  <c r="BO91" i="3" s="1"/>
  <c r="BU90" i="3"/>
  <c r="BT90" i="3"/>
  <c r="BS90" i="3"/>
  <c r="BR90" i="3"/>
  <c r="BQ90" i="3"/>
  <c r="BN90" i="3"/>
  <c r="BM90" i="3"/>
  <c r="BL90" i="3"/>
  <c r="BK90" i="3"/>
  <c r="BI90" i="3"/>
  <c r="BH90" i="3"/>
  <c r="BG90" i="3"/>
  <c r="BF90" i="3"/>
  <c r="BE90" i="3"/>
  <c r="BD90" i="3"/>
  <c r="BC90" i="3"/>
  <c r="BB90" i="3"/>
  <c r="BA90" i="3"/>
  <c r="AN90" i="3"/>
  <c r="AM90" i="3"/>
  <c r="AO90" i="3" s="1"/>
  <c r="AL90" i="3"/>
  <c r="AJ90" i="3"/>
  <c r="AI90" i="3"/>
  <c r="AH90" i="3"/>
  <c r="AA90" i="3"/>
  <c r="BP90" i="3" s="1"/>
  <c r="V90" i="3"/>
  <c r="L90" i="3"/>
  <c r="BJ90" i="3" s="1"/>
  <c r="BU89" i="3"/>
  <c r="BT89" i="3"/>
  <c r="BS89" i="3"/>
  <c r="BR89" i="3"/>
  <c r="BQ89" i="3"/>
  <c r="BN89" i="3"/>
  <c r="BM89" i="3"/>
  <c r="BL89" i="3"/>
  <c r="BK89" i="3"/>
  <c r="BI89" i="3"/>
  <c r="BH89" i="3"/>
  <c r="BG89" i="3"/>
  <c r="BF89" i="3"/>
  <c r="BE89" i="3"/>
  <c r="BD89" i="3"/>
  <c r="BC89" i="3"/>
  <c r="BB89" i="3"/>
  <c r="BA89" i="3"/>
  <c r="AN89" i="3"/>
  <c r="AM89" i="3"/>
  <c r="AO89" i="3" s="1"/>
  <c r="AL89" i="3"/>
  <c r="AJ89" i="3"/>
  <c r="AI89" i="3"/>
  <c r="AH89" i="3"/>
  <c r="AA89" i="3"/>
  <c r="BP89" i="3" s="1"/>
  <c r="V89" i="3"/>
  <c r="L89" i="3"/>
  <c r="BJ89" i="3" s="1"/>
  <c r="BU88" i="3"/>
  <c r="BT88" i="3"/>
  <c r="BS88" i="3"/>
  <c r="BR88" i="3"/>
  <c r="BQ88" i="3"/>
  <c r="BN88" i="3"/>
  <c r="BM88" i="3"/>
  <c r="BL88" i="3"/>
  <c r="BK88" i="3"/>
  <c r="BI88" i="3"/>
  <c r="BH88" i="3"/>
  <c r="BG88" i="3"/>
  <c r="BF88" i="3"/>
  <c r="BE88" i="3"/>
  <c r="BD88" i="3"/>
  <c r="BC88" i="3"/>
  <c r="BB88" i="3"/>
  <c r="BA88" i="3"/>
  <c r="AN88" i="3"/>
  <c r="AM88" i="3"/>
  <c r="AO88" i="3" s="1"/>
  <c r="AL88" i="3"/>
  <c r="AJ88" i="3"/>
  <c r="AI88" i="3"/>
  <c r="AH88" i="3"/>
  <c r="AA88" i="3"/>
  <c r="BP88" i="3" s="1"/>
  <c r="V88" i="3"/>
  <c r="L88" i="3"/>
  <c r="BO88" i="3" s="1"/>
  <c r="BU87" i="3"/>
  <c r="BT87" i="3"/>
  <c r="BS87" i="3"/>
  <c r="BR87" i="3"/>
  <c r="BQ87" i="3"/>
  <c r="BN87" i="3"/>
  <c r="BM87" i="3"/>
  <c r="BL87" i="3"/>
  <c r="BK87" i="3"/>
  <c r="BI87" i="3"/>
  <c r="BH87" i="3"/>
  <c r="BG87" i="3"/>
  <c r="BF87" i="3"/>
  <c r="BE87" i="3"/>
  <c r="BD87" i="3"/>
  <c r="BC87" i="3"/>
  <c r="BB87" i="3"/>
  <c r="BA87" i="3"/>
  <c r="AN87" i="3"/>
  <c r="AM87" i="3"/>
  <c r="AL87" i="3"/>
  <c r="AJ87" i="3"/>
  <c r="AI87" i="3"/>
  <c r="AH87" i="3"/>
  <c r="AA87" i="3"/>
  <c r="BP87" i="3" s="1"/>
  <c r="V87" i="3"/>
  <c r="L87" i="3"/>
  <c r="BO87" i="3" s="1"/>
  <c r="BU86" i="3"/>
  <c r="BT86" i="3"/>
  <c r="BS86" i="3"/>
  <c r="BR86" i="3"/>
  <c r="BQ86" i="3"/>
  <c r="BN86" i="3"/>
  <c r="BM86" i="3"/>
  <c r="BL86" i="3"/>
  <c r="BK86" i="3"/>
  <c r="BI86" i="3"/>
  <c r="BH86" i="3"/>
  <c r="BG86" i="3"/>
  <c r="BF86" i="3"/>
  <c r="BE86" i="3"/>
  <c r="BD86" i="3"/>
  <c r="BC86" i="3"/>
  <c r="BB86" i="3"/>
  <c r="BA86" i="3"/>
  <c r="AN86" i="3"/>
  <c r="AM86" i="3"/>
  <c r="AL86" i="3"/>
  <c r="AJ86" i="3"/>
  <c r="AI86" i="3"/>
  <c r="AH86" i="3"/>
  <c r="AA86" i="3"/>
  <c r="BP86" i="3" s="1"/>
  <c r="V86" i="3"/>
  <c r="L86" i="3"/>
  <c r="BJ86" i="3" s="1"/>
  <c r="BU85" i="3"/>
  <c r="BT85" i="3"/>
  <c r="BS85" i="3"/>
  <c r="BR85" i="3"/>
  <c r="BQ85" i="3"/>
  <c r="BN85" i="3"/>
  <c r="BM85" i="3"/>
  <c r="BL85" i="3"/>
  <c r="BK85" i="3"/>
  <c r="BI85" i="3"/>
  <c r="BH85" i="3"/>
  <c r="BG85" i="3"/>
  <c r="BF85" i="3"/>
  <c r="BE85" i="3"/>
  <c r="BD85" i="3"/>
  <c r="BC85" i="3"/>
  <c r="BB85" i="3"/>
  <c r="BA85" i="3"/>
  <c r="AN85" i="3"/>
  <c r="AM85" i="3"/>
  <c r="AO85" i="3" s="1"/>
  <c r="AL85" i="3"/>
  <c r="AJ85" i="3"/>
  <c r="AI85" i="3"/>
  <c r="AK85" i="3" s="1"/>
  <c r="AH85" i="3"/>
  <c r="AA85" i="3"/>
  <c r="BP85" i="3" s="1"/>
  <c r="V85" i="3"/>
  <c r="L85" i="3"/>
  <c r="BJ85" i="3" s="1"/>
  <c r="BU84" i="3"/>
  <c r="BT84" i="3"/>
  <c r="BS84" i="3"/>
  <c r="BR84" i="3"/>
  <c r="BQ84" i="3"/>
  <c r="BN84" i="3"/>
  <c r="BM84" i="3"/>
  <c r="BL84" i="3"/>
  <c r="BK84" i="3"/>
  <c r="BI84" i="3"/>
  <c r="BH84" i="3"/>
  <c r="BG84" i="3"/>
  <c r="BF84" i="3"/>
  <c r="BE84" i="3"/>
  <c r="BD84" i="3"/>
  <c r="BC84" i="3"/>
  <c r="BB84" i="3"/>
  <c r="BA84" i="3"/>
  <c r="AN84" i="3"/>
  <c r="AM84" i="3"/>
  <c r="AO84" i="3" s="1"/>
  <c r="AL84" i="3"/>
  <c r="AJ84" i="3"/>
  <c r="AI84" i="3"/>
  <c r="AH84" i="3"/>
  <c r="AA84" i="3"/>
  <c r="BP84" i="3" s="1"/>
  <c r="V84" i="3"/>
  <c r="L84" i="3"/>
  <c r="BO84" i="3" s="1"/>
  <c r="BU83" i="3"/>
  <c r="BT83" i="3"/>
  <c r="BS83" i="3"/>
  <c r="BR83" i="3"/>
  <c r="BQ83" i="3"/>
  <c r="BN83" i="3"/>
  <c r="BM83" i="3"/>
  <c r="BL83" i="3"/>
  <c r="BK83" i="3"/>
  <c r="BI83" i="3"/>
  <c r="BH83" i="3"/>
  <c r="BG83" i="3"/>
  <c r="BF83" i="3"/>
  <c r="BE83" i="3"/>
  <c r="BD83" i="3"/>
  <c r="BC83" i="3"/>
  <c r="BB83" i="3"/>
  <c r="BA83" i="3"/>
  <c r="AN83" i="3"/>
  <c r="AM83" i="3"/>
  <c r="AL83" i="3"/>
  <c r="AJ83" i="3"/>
  <c r="AI83" i="3"/>
  <c r="AH83" i="3"/>
  <c r="AA83" i="3"/>
  <c r="BP83" i="3" s="1"/>
  <c r="V83" i="3"/>
  <c r="L83" i="3"/>
  <c r="BU82" i="3"/>
  <c r="BT82" i="3"/>
  <c r="BS82" i="3"/>
  <c r="BR82" i="3"/>
  <c r="BQ82" i="3"/>
  <c r="BN82" i="3"/>
  <c r="BM82" i="3"/>
  <c r="BL82" i="3"/>
  <c r="BK82" i="3"/>
  <c r="BI82" i="3"/>
  <c r="BH82" i="3"/>
  <c r="BG82" i="3"/>
  <c r="BF82" i="3"/>
  <c r="BE82" i="3"/>
  <c r="BD82" i="3"/>
  <c r="BC82" i="3"/>
  <c r="BB82" i="3"/>
  <c r="BA82" i="3"/>
  <c r="AN82" i="3"/>
  <c r="AM82" i="3"/>
  <c r="AL82" i="3"/>
  <c r="AJ82" i="3"/>
  <c r="AI82" i="3"/>
  <c r="AH82" i="3"/>
  <c r="AA82" i="3"/>
  <c r="BP82" i="3" s="1"/>
  <c r="V82" i="3"/>
  <c r="L82" i="3"/>
  <c r="BJ82" i="3" s="1"/>
  <c r="BU81" i="3"/>
  <c r="BT81" i="3"/>
  <c r="BS81" i="3"/>
  <c r="BR81" i="3"/>
  <c r="BQ81" i="3"/>
  <c r="BN81" i="3"/>
  <c r="BM81" i="3"/>
  <c r="BL81" i="3"/>
  <c r="BK81" i="3"/>
  <c r="BI81" i="3"/>
  <c r="BH81" i="3"/>
  <c r="BG81" i="3"/>
  <c r="BF81" i="3"/>
  <c r="BE81" i="3"/>
  <c r="BD81" i="3"/>
  <c r="BC81" i="3"/>
  <c r="BB81" i="3"/>
  <c r="BA81" i="3"/>
  <c r="AN81" i="3"/>
  <c r="AM81" i="3"/>
  <c r="AL81" i="3"/>
  <c r="AJ81" i="3"/>
  <c r="AI81" i="3"/>
  <c r="AK81" i="3" s="1"/>
  <c r="AH81" i="3"/>
  <c r="AA81" i="3"/>
  <c r="BP81" i="3" s="1"/>
  <c r="V81" i="3"/>
  <c r="L81" i="3"/>
  <c r="BJ81" i="3" s="1"/>
  <c r="BU80" i="3"/>
  <c r="BT80" i="3"/>
  <c r="BS80" i="3"/>
  <c r="BR80" i="3"/>
  <c r="BQ80" i="3"/>
  <c r="BN80" i="3"/>
  <c r="BM80" i="3"/>
  <c r="BL80" i="3"/>
  <c r="BK80" i="3"/>
  <c r="BI80" i="3"/>
  <c r="BH80" i="3"/>
  <c r="BG80" i="3"/>
  <c r="BF80" i="3"/>
  <c r="BE80" i="3"/>
  <c r="BD80" i="3"/>
  <c r="BC80" i="3"/>
  <c r="BB80" i="3"/>
  <c r="BA80" i="3"/>
  <c r="AN80" i="3"/>
  <c r="AM80" i="3"/>
  <c r="AO80" i="3" s="1"/>
  <c r="AL80" i="3"/>
  <c r="AJ80" i="3"/>
  <c r="AI80" i="3"/>
  <c r="AK80" i="3" s="1"/>
  <c r="AH80" i="3"/>
  <c r="AA80" i="3"/>
  <c r="BP80" i="3" s="1"/>
  <c r="V80" i="3"/>
  <c r="L80" i="3"/>
  <c r="BO80" i="3" s="1"/>
  <c r="BU79" i="3"/>
  <c r="BT79" i="3"/>
  <c r="BS79" i="3"/>
  <c r="BR79" i="3"/>
  <c r="BQ79" i="3"/>
  <c r="BN79" i="3"/>
  <c r="BM79" i="3"/>
  <c r="BL79" i="3"/>
  <c r="BK79" i="3"/>
  <c r="BI79" i="3"/>
  <c r="BH79" i="3"/>
  <c r="BG79" i="3"/>
  <c r="BF79" i="3"/>
  <c r="BE79" i="3"/>
  <c r="BD79" i="3"/>
  <c r="BC79" i="3"/>
  <c r="BB79" i="3"/>
  <c r="BA79" i="3"/>
  <c r="AN79" i="3"/>
  <c r="AM79" i="3"/>
  <c r="AL79" i="3"/>
  <c r="AJ79" i="3"/>
  <c r="AI79" i="3"/>
  <c r="AK79" i="3" s="1"/>
  <c r="AH79" i="3"/>
  <c r="AA79" i="3"/>
  <c r="BP79" i="3" s="1"/>
  <c r="V79" i="3"/>
  <c r="L79" i="3"/>
  <c r="BO79" i="3" s="1"/>
  <c r="BU78" i="3"/>
  <c r="BT78" i="3"/>
  <c r="BS78" i="3"/>
  <c r="BR78" i="3"/>
  <c r="BQ78" i="3"/>
  <c r="BN78" i="3"/>
  <c r="BM78" i="3"/>
  <c r="BL78" i="3"/>
  <c r="BK78" i="3"/>
  <c r="BI78" i="3"/>
  <c r="BH78" i="3"/>
  <c r="BG78" i="3"/>
  <c r="BF78" i="3"/>
  <c r="BE78" i="3"/>
  <c r="BD78" i="3"/>
  <c r="BC78" i="3"/>
  <c r="BB78" i="3"/>
  <c r="BA78" i="3"/>
  <c r="AN78" i="3"/>
  <c r="AM78" i="3"/>
  <c r="AL78" i="3"/>
  <c r="AJ78" i="3"/>
  <c r="AI78" i="3"/>
  <c r="AH78" i="3"/>
  <c r="AA78" i="3"/>
  <c r="BP78" i="3" s="1"/>
  <c r="V78" i="3"/>
  <c r="L78" i="3"/>
  <c r="BJ78" i="3" s="1"/>
  <c r="BU77" i="3"/>
  <c r="BT77" i="3"/>
  <c r="BS77" i="3"/>
  <c r="BR77" i="3"/>
  <c r="BQ77" i="3"/>
  <c r="BN77" i="3"/>
  <c r="BM77" i="3"/>
  <c r="BL77" i="3"/>
  <c r="BK77" i="3"/>
  <c r="BI77" i="3"/>
  <c r="BH77" i="3"/>
  <c r="BG77" i="3"/>
  <c r="BF77" i="3"/>
  <c r="BE77" i="3"/>
  <c r="BD77" i="3"/>
  <c r="BC77" i="3"/>
  <c r="BB77" i="3"/>
  <c r="BA77" i="3"/>
  <c r="AN77" i="3"/>
  <c r="AM77" i="3"/>
  <c r="AL77" i="3"/>
  <c r="AJ77" i="3"/>
  <c r="AI77" i="3"/>
  <c r="AH77" i="3"/>
  <c r="AA77" i="3"/>
  <c r="BP77" i="3" s="1"/>
  <c r="V77" i="3"/>
  <c r="L77" i="3"/>
  <c r="BO77" i="3" s="1"/>
  <c r="BU76" i="3"/>
  <c r="BT76" i="3"/>
  <c r="BS76" i="3"/>
  <c r="BR76" i="3"/>
  <c r="BQ76" i="3"/>
  <c r="BN76" i="3"/>
  <c r="BM76" i="3"/>
  <c r="BL76" i="3"/>
  <c r="BK76" i="3"/>
  <c r="BI76" i="3"/>
  <c r="BH76" i="3"/>
  <c r="BG76" i="3"/>
  <c r="BF76" i="3"/>
  <c r="BE76" i="3"/>
  <c r="BD76" i="3"/>
  <c r="BC76" i="3"/>
  <c r="BB76" i="3"/>
  <c r="BA76" i="3"/>
  <c r="AN76" i="3"/>
  <c r="AM76" i="3"/>
  <c r="AL76" i="3"/>
  <c r="AJ76" i="3"/>
  <c r="AI76" i="3"/>
  <c r="AH76" i="3"/>
  <c r="AA76" i="3"/>
  <c r="BP76" i="3" s="1"/>
  <c r="V76" i="3"/>
  <c r="L76" i="3"/>
  <c r="BO76" i="3" s="1"/>
  <c r="BU75" i="3"/>
  <c r="BT75" i="3"/>
  <c r="BS75" i="3"/>
  <c r="BR75" i="3"/>
  <c r="BQ75" i="3"/>
  <c r="BN75" i="3"/>
  <c r="BM75" i="3"/>
  <c r="BL75" i="3"/>
  <c r="BK75" i="3"/>
  <c r="BI75" i="3"/>
  <c r="BH75" i="3"/>
  <c r="BG75" i="3"/>
  <c r="BF75" i="3"/>
  <c r="BE75" i="3"/>
  <c r="BD75" i="3"/>
  <c r="BC75" i="3"/>
  <c r="BB75" i="3"/>
  <c r="BA75" i="3"/>
  <c r="AN75" i="3"/>
  <c r="AM75" i="3"/>
  <c r="AL75" i="3"/>
  <c r="AJ75" i="3"/>
  <c r="AI75" i="3"/>
  <c r="AH75" i="3"/>
  <c r="AA75" i="3"/>
  <c r="BP75" i="3" s="1"/>
  <c r="V75" i="3"/>
  <c r="L75" i="3"/>
  <c r="BO75" i="3" s="1"/>
  <c r="BU74" i="3"/>
  <c r="BT74" i="3"/>
  <c r="BS74" i="3"/>
  <c r="BR74" i="3"/>
  <c r="BQ74" i="3"/>
  <c r="BN74" i="3"/>
  <c r="BM74" i="3"/>
  <c r="BL74" i="3"/>
  <c r="BK74" i="3"/>
  <c r="BI74" i="3"/>
  <c r="BH74" i="3"/>
  <c r="BG74" i="3"/>
  <c r="BF74" i="3"/>
  <c r="BE74" i="3"/>
  <c r="BD74" i="3"/>
  <c r="BC74" i="3"/>
  <c r="BB74" i="3"/>
  <c r="BA74" i="3"/>
  <c r="AN74" i="3"/>
  <c r="AM74" i="3"/>
  <c r="AL74" i="3"/>
  <c r="AJ74" i="3"/>
  <c r="AI74" i="3"/>
  <c r="AH74" i="3"/>
  <c r="AA74" i="3"/>
  <c r="BP74" i="3" s="1"/>
  <c r="V74" i="3"/>
  <c r="L74" i="3"/>
  <c r="BJ74" i="3" s="1"/>
  <c r="BU73" i="3"/>
  <c r="BT73" i="3"/>
  <c r="BS73" i="3"/>
  <c r="BR73" i="3"/>
  <c r="BQ73" i="3"/>
  <c r="BN73" i="3"/>
  <c r="BM73" i="3"/>
  <c r="BL73" i="3"/>
  <c r="BK73" i="3"/>
  <c r="BI73" i="3"/>
  <c r="BH73" i="3"/>
  <c r="BG73" i="3"/>
  <c r="BF73" i="3"/>
  <c r="BE73" i="3"/>
  <c r="BD73" i="3"/>
  <c r="BC73" i="3"/>
  <c r="BB73" i="3"/>
  <c r="BA73" i="3"/>
  <c r="AN73" i="3"/>
  <c r="AM73" i="3"/>
  <c r="AL73" i="3"/>
  <c r="AJ73" i="3"/>
  <c r="AI73" i="3"/>
  <c r="AK73" i="3" s="1"/>
  <c r="AH73" i="3"/>
  <c r="AA73" i="3"/>
  <c r="BP73" i="3" s="1"/>
  <c r="V73" i="3"/>
  <c r="L73" i="3"/>
  <c r="BO73" i="3" s="1"/>
  <c r="BU72" i="3"/>
  <c r="BT72" i="3"/>
  <c r="BS72" i="3"/>
  <c r="BR72" i="3"/>
  <c r="BQ72" i="3"/>
  <c r="BN72" i="3"/>
  <c r="BM72" i="3"/>
  <c r="BL72" i="3"/>
  <c r="BK72" i="3"/>
  <c r="BI72" i="3"/>
  <c r="BH72" i="3"/>
  <c r="BG72" i="3"/>
  <c r="BF72" i="3"/>
  <c r="BE72" i="3"/>
  <c r="BD72" i="3"/>
  <c r="BC72" i="3"/>
  <c r="BB72" i="3"/>
  <c r="BA72" i="3"/>
  <c r="AN72" i="3"/>
  <c r="AM72" i="3"/>
  <c r="AL72" i="3"/>
  <c r="AJ72" i="3"/>
  <c r="AI72" i="3"/>
  <c r="AH72" i="3"/>
  <c r="AA72" i="3"/>
  <c r="BP72" i="3" s="1"/>
  <c r="V72" i="3"/>
  <c r="L72" i="3"/>
  <c r="BO72" i="3" s="1"/>
  <c r="BU71" i="3"/>
  <c r="BT71" i="3"/>
  <c r="BS71" i="3"/>
  <c r="BR71" i="3"/>
  <c r="BQ71" i="3"/>
  <c r="BN71" i="3"/>
  <c r="BM71" i="3"/>
  <c r="BL71" i="3"/>
  <c r="BK71" i="3"/>
  <c r="BI71" i="3"/>
  <c r="BH71" i="3"/>
  <c r="BG71" i="3"/>
  <c r="BF71" i="3"/>
  <c r="BE71" i="3"/>
  <c r="BD71" i="3"/>
  <c r="BC71" i="3"/>
  <c r="BB71" i="3"/>
  <c r="BA71" i="3"/>
  <c r="AN71" i="3"/>
  <c r="AM71" i="3"/>
  <c r="AO71" i="3" s="1"/>
  <c r="AL71" i="3"/>
  <c r="AJ71" i="3"/>
  <c r="AI71" i="3"/>
  <c r="AH71" i="3"/>
  <c r="AA71" i="3"/>
  <c r="BP71" i="3" s="1"/>
  <c r="V71" i="3"/>
  <c r="L71" i="3"/>
  <c r="BO71" i="3" s="1"/>
  <c r="BU70" i="3"/>
  <c r="BT70" i="3"/>
  <c r="BS70" i="3"/>
  <c r="BR70" i="3"/>
  <c r="BQ70" i="3"/>
  <c r="BN70" i="3"/>
  <c r="BM70" i="3"/>
  <c r="BL70" i="3"/>
  <c r="BK70" i="3"/>
  <c r="BI70" i="3"/>
  <c r="BH70" i="3"/>
  <c r="BG70" i="3"/>
  <c r="BF70" i="3"/>
  <c r="BE70" i="3"/>
  <c r="BD70" i="3"/>
  <c r="BC70" i="3"/>
  <c r="BB70" i="3"/>
  <c r="BA70" i="3"/>
  <c r="AN70" i="3"/>
  <c r="AM70" i="3"/>
  <c r="AL70" i="3"/>
  <c r="AJ70" i="3"/>
  <c r="AI70" i="3"/>
  <c r="AH70" i="3"/>
  <c r="AA70" i="3"/>
  <c r="BP70" i="3" s="1"/>
  <c r="V70" i="3"/>
  <c r="L70" i="3"/>
  <c r="BJ70" i="3" s="1"/>
  <c r="BU69" i="3"/>
  <c r="BT69" i="3"/>
  <c r="BS69" i="3"/>
  <c r="BR69" i="3"/>
  <c r="BQ69" i="3"/>
  <c r="BN69" i="3"/>
  <c r="BM69" i="3"/>
  <c r="BL69" i="3"/>
  <c r="BK69" i="3"/>
  <c r="BI69" i="3"/>
  <c r="BH69" i="3"/>
  <c r="BG69" i="3"/>
  <c r="BF69" i="3"/>
  <c r="BE69" i="3"/>
  <c r="BD69" i="3"/>
  <c r="BC69" i="3"/>
  <c r="BB69" i="3"/>
  <c r="BA69" i="3"/>
  <c r="AN69" i="3"/>
  <c r="AM69" i="3"/>
  <c r="AL69" i="3"/>
  <c r="AK69" i="3"/>
  <c r="AJ69" i="3"/>
  <c r="AI69" i="3"/>
  <c r="AH69" i="3"/>
  <c r="AA69" i="3"/>
  <c r="BP69" i="3" s="1"/>
  <c r="V69" i="3"/>
  <c r="L69" i="3"/>
  <c r="BO69" i="3" s="1"/>
  <c r="BU68" i="3"/>
  <c r="BT68" i="3"/>
  <c r="BS68" i="3"/>
  <c r="BR68" i="3"/>
  <c r="BQ68" i="3"/>
  <c r="BN68" i="3"/>
  <c r="BM68" i="3"/>
  <c r="BL68" i="3"/>
  <c r="BK68" i="3"/>
  <c r="BI68" i="3"/>
  <c r="BH68" i="3"/>
  <c r="BG68" i="3"/>
  <c r="BF68" i="3"/>
  <c r="BE68" i="3"/>
  <c r="BD68" i="3"/>
  <c r="BC68" i="3"/>
  <c r="BB68" i="3"/>
  <c r="BA68" i="3"/>
  <c r="AN68" i="3"/>
  <c r="AM68" i="3"/>
  <c r="AL68" i="3"/>
  <c r="AJ68" i="3"/>
  <c r="AI68" i="3"/>
  <c r="AH68" i="3"/>
  <c r="AA68" i="3"/>
  <c r="BP68" i="3" s="1"/>
  <c r="V68" i="3"/>
  <c r="L68" i="3"/>
  <c r="BO68" i="3" s="1"/>
  <c r="BU67" i="3"/>
  <c r="BT67" i="3"/>
  <c r="BS67" i="3"/>
  <c r="BR67" i="3"/>
  <c r="BQ67" i="3"/>
  <c r="BN67" i="3"/>
  <c r="BM67" i="3"/>
  <c r="BL67" i="3"/>
  <c r="BK67" i="3"/>
  <c r="BI67" i="3"/>
  <c r="BH67" i="3"/>
  <c r="BG67" i="3"/>
  <c r="BF67" i="3"/>
  <c r="BE67" i="3"/>
  <c r="BD67" i="3"/>
  <c r="BC67" i="3"/>
  <c r="BB67" i="3"/>
  <c r="BA67" i="3"/>
  <c r="AN67" i="3"/>
  <c r="AM67" i="3"/>
  <c r="AO67" i="3" s="1"/>
  <c r="AL67" i="3"/>
  <c r="AJ67" i="3"/>
  <c r="AI67" i="3"/>
  <c r="AH67" i="3"/>
  <c r="AA67" i="3"/>
  <c r="BP67" i="3" s="1"/>
  <c r="V67" i="3"/>
  <c r="L67" i="3"/>
  <c r="BO67" i="3" s="1"/>
  <c r="BU66" i="3"/>
  <c r="BT66" i="3"/>
  <c r="BS66" i="3"/>
  <c r="BR66" i="3"/>
  <c r="BQ66" i="3"/>
  <c r="BN66" i="3"/>
  <c r="BM66" i="3"/>
  <c r="BL66" i="3"/>
  <c r="BK66" i="3"/>
  <c r="BI66" i="3"/>
  <c r="BH66" i="3"/>
  <c r="BG66" i="3"/>
  <c r="BF66" i="3"/>
  <c r="BE66" i="3"/>
  <c r="BD66" i="3"/>
  <c r="BC66" i="3"/>
  <c r="BB66" i="3"/>
  <c r="BA66" i="3"/>
  <c r="AN66" i="3"/>
  <c r="AM66" i="3"/>
  <c r="AL66" i="3"/>
  <c r="AJ66" i="3"/>
  <c r="AI66" i="3"/>
  <c r="AH66" i="3"/>
  <c r="AA66" i="3"/>
  <c r="BP66" i="3" s="1"/>
  <c r="V66" i="3"/>
  <c r="L66" i="3"/>
  <c r="BJ66" i="3" s="1"/>
  <c r="BU65" i="3"/>
  <c r="BT65" i="3"/>
  <c r="BS65" i="3"/>
  <c r="BR65" i="3"/>
  <c r="BQ65" i="3"/>
  <c r="BN65" i="3"/>
  <c r="BM65" i="3"/>
  <c r="BL65" i="3"/>
  <c r="BK65" i="3"/>
  <c r="BI65" i="3"/>
  <c r="BH65" i="3"/>
  <c r="BG65" i="3"/>
  <c r="BF65" i="3"/>
  <c r="BE65" i="3"/>
  <c r="BD65" i="3"/>
  <c r="BC65" i="3"/>
  <c r="BB65" i="3"/>
  <c r="BA65" i="3"/>
  <c r="AN65" i="3"/>
  <c r="AM65" i="3"/>
  <c r="AL65" i="3"/>
  <c r="AJ65" i="3"/>
  <c r="AI65" i="3"/>
  <c r="AH65" i="3"/>
  <c r="AA65" i="3"/>
  <c r="BP65" i="3" s="1"/>
  <c r="V65" i="3"/>
  <c r="L65" i="3"/>
  <c r="BJ65" i="3" s="1"/>
  <c r="BU64" i="3"/>
  <c r="BT64" i="3"/>
  <c r="BS64" i="3"/>
  <c r="BR64" i="3"/>
  <c r="BQ64" i="3"/>
  <c r="BN64" i="3"/>
  <c r="BM64" i="3"/>
  <c r="BL64" i="3"/>
  <c r="BK64" i="3"/>
  <c r="BI64" i="3"/>
  <c r="BH64" i="3"/>
  <c r="BG64" i="3"/>
  <c r="BF64" i="3"/>
  <c r="BE64" i="3"/>
  <c r="BD64" i="3"/>
  <c r="BC64" i="3"/>
  <c r="BB64" i="3"/>
  <c r="BA64" i="3"/>
  <c r="AN64" i="3"/>
  <c r="AM64" i="3"/>
  <c r="AL64" i="3"/>
  <c r="AJ64" i="3"/>
  <c r="AI64" i="3"/>
  <c r="AH64" i="3"/>
  <c r="AA64" i="3"/>
  <c r="BP64" i="3" s="1"/>
  <c r="V64" i="3"/>
  <c r="L64" i="3"/>
  <c r="BO64" i="3" s="1"/>
  <c r="BU63" i="3"/>
  <c r="BT63" i="3"/>
  <c r="BS63" i="3"/>
  <c r="BR63" i="3"/>
  <c r="BQ63" i="3"/>
  <c r="BN63" i="3"/>
  <c r="BM63" i="3"/>
  <c r="BL63" i="3"/>
  <c r="BK63" i="3"/>
  <c r="BI63" i="3"/>
  <c r="BH63" i="3"/>
  <c r="BG63" i="3"/>
  <c r="BF63" i="3"/>
  <c r="BE63" i="3"/>
  <c r="BD63" i="3"/>
  <c r="BC63" i="3"/>
  <c r="BB63" i="3"/>
  <c r="BA63" i="3"/>
  <c r="AN63" i="3"/>
  <c r="AM63" i="3"/>
  <c r="AL63" i="3"/>
  <c r="AJ63" i="3"/>
  <c r="AI63" i="3"/>
  <c r="AH63" i="3"/>
  <c r="AA63" i="3"/>
  <c r="BP63" i="3" s="1"/>
  <c r="V63" i="3"/>
  <c r="L63" i="3"/>
  <c r="BO63" i="3" s="1"/>
  <c r="BU62" i="3"/>
  <c r="BT62" i="3"/>
  <c r="BS62" i="3"/>
  <c r="BR62" i="3"/>
  <c r="BQ62" i="3"/>
  <c r="BN62" i="3"/>
  <c r="BM62" i="3"/>
  <c r="BL62" i="3"/>
  <c r="BK62" i="3"/>
  <c r="BI62" i="3"/>
  <c r="BH62" i="3"/>
  <c r="BG62" i="3"/>
  <c r="BF62" i="3"/>
  <c r="BE62" i="3"/>
  <c r="BD62" i="3"/>
  <c r="BC62" i="3"/>
  <c r="BB62" i="3"/>
  <c r="BA62" i="3"/>
  <c r="AN62" i="3"/>
  <c r="AM62" i="3"/>
  <c r="AO62" i="3" s="1"/>
  <c r="AL62" i="3"/>
  <c r="AJ62" i="3"/>
  <c r="AI62" i="3"/>
  <c r="AH62" i="3"/>
  <c r="AA62" i="3"/>
  <c r="BP62" i="3" s="1"/>
  <c r="V62" i="3"/>
  <c r="L62" i="3"/>
  <c r="BJ62" i="3" s="1"/>
  <c r="BU61" i="3"/>
  <c r="BT61" i="3"/>
  <c r="BS61" i="3"/>
  <c r="BR61" i="3"/>
  <c r="BQ61" i="3"/>
  <c r="BN61" i="3"/>
  <c r="BM61" i="3"/>
  <c r="BL61" i="3"/>
  <c r="BK61" i="3"/>
  <c r="BI61" i="3"/>
  <c r="BH61" i="3"/>
  <c r="BG61" i="3"/>
  <c r="BF61" i="3"/>
  <c r="BE61" i="3"/>
  <c r="BD61" i="3"/>
  <c r="BC61" i="3"/>
  <c r="BB61" i="3"/>
  <c r="BA61" i="3"/>
  <c r="AN61" i="3"/>
  <c r="AM61" i="3"/>
  <c r="AL61" i="3"/>
  <c r="AJ61" i="3"/>
  <c r="AI61" i="3"/>
  <c r="AK61" i="3" s="1"/>
  <c r="AH61" i="3"/>
  <c r="AA61" i="3"/>
  <c r="BP61" i="3" s="1"/>
  <c r="V61" i="3"/>
  <c r="L61" i="3"/>
  <c r="BO61" i="3" s="1"/>
  <c r="BU60" i="3"/>
  <c r="BT60" i="3"/>
  <c r="BS60" i="3"/>
  <c r="BR60" i="3"/>
  <c r="BQ60" i="3"/>
  <c r="BN60" i="3"/>
  <c r="BM60" i="3"/>
  <c r="BL60" i="3"/>
  <c r="BK60" i="3"/>
  <c r="BI60" i="3"/>
  <c r="BH60" i="3"/>
  <c r="BG60" i="3"/>
  <c r="BF60" i="3"/>
  <c r="BE60" i="3"/>
  <c r="BD60" i="3"/>
  <c r="BC60" i="3"/>
  <c r="BB60" i="3"/>
  <c r="BA60" i="3"/>
  <c r="AN60" i="3"/>
  <c r="AM60" i="3"/>
  <c r="AO60" i="3" s="1"/>
  <c r="AL60" i="3"/>
  <c r="AJ60" i="3"/>
  <c r="AI60" i="3"/>
  <c r="AH60" i="3"/>
  <c r="AA60" i="3"/>
  <c r="BP60" i="3" s="1"/>
  <c r="V60" i="3"/>
  <c r="L60" i="3"/>
  <c r="BO60" i="3" s="1"/>
  <c r="BU59" i="3"/>
  <c r="BT59" i="3"/>
  <c r="BS59" i="3"/>
  <c r="BR59" i="3"/>
  <c r="BQ59" i="3"/>
  <c r="BN59" i="3"/>
  <c r="BM59" i="3"/>
  <c r="BL59" i="3"/>
  <c r="BK59" i="3"/>
  <c r="BI59" i="3"/>
  <c r="BH59" i="3"/>
  <c r="BG59" i="3"/>
  <c r="BF59" i="3"/>
  <c r="BE59" i="3"/>
  <c r="BD59" i="3"/>
  <c r="BC59" i="3"/>
  <c r="BB59" i="3"/>
  <c r="BA59" i="3"/>
  <c r="AN59" i="3"/>
  <c r="AM59" i="3"/>
  <c r="AL59" i="3"/>
  <c r="AJ59" i="3"/>
  <c r="AI59" i="3"/>
  <c r="AH59" i="3"/>
  <c r="AA59" i="3"/>
  <c r="BP59" i="3" s="1"/>
  <c r="V59" i="3"/>
  <c r="L59" i="3"/>
  <c r="BO59" i="3" s="1"/>
  <c r="BU58" i="3"/>
  <c r="BT58" i="3"/>
  <c r="BS58" i="3"/>
  <c r="BR58" i="3"/>
  <c r="BQ58" i="3"/>
  <c r="BN58" i="3"/>
  <c r="BM58" i="3"/>
  <c r="BL58" i="3"/>
  <c r="BK58" i="3"/>
  <c r="BI58" i="3"/>
  <c r="BH58" i="3"/>
  <c r="BG58" i="3"/>
  <c r="BF58" i="3"/>
  <c r="BE58" i="3"/>
  <c r="BD58" i="3"/>
  <c r="BC58" i="3"/>
  <c r="BB58" i="3"/>
  <c r="BA58" i="3"/>
  <c r="AN58" i="3"/>
  <c r="AM58" i="3"/>
  <c r="AL58" i="3"/>
  <c r="AJ58" i="3"/>
  <c r="AI58" i="3"/>
  <c r="AH58" i="3"/>
  <c r="AA58" i="3"/>
  <c r="BP58" i="3" s="1"/>
  <c r="V58" i="3"/>
  <c r="L58" i="3"/>
  <c r="BJ58" i="3" s="1"/>
  <c r="BU57" i="3"/>
  <c r="BT57" i="3"/>
  <c r="BS57" i="3"/>
  <c r="BR57" i="3"/>
  <c r="BQ57" i="3"/>
  <c r="BN57" i="3"/>
  <c r="BM57" i="3"/>
  <c r="BL57" i="3"/>
  <c r="BK57" i="3"/>
  <c r="BI57" i="3"/>
  <c r="BH57" i="3"/>
  <c r="BG57" i="3"/>
  <c r="BF57" i="3"/>
  <c r="BE57" i="3"/>
  <c r="BD57" i="3"/>
  <c r="BC57" i="3"/>
  <c r="BB57" i="3"/>
  <c r="BA57" i="3"/>
  <c r="AN57" i="3"/>
  <c r="AM57" i="3"/>
  <c r="AL57" i="3"/>
  <c r="AJ57" i="3"/>
  <c r="AK57" i="3" s="1"/>
  <c r="AI57" i="3"/>
  <c r="AH57" i="3"/>
  <c r="AA57" i="3"/>
  <c r="BP57" i="3" s="1"/>
  <c r="V57" i="3"/>
  <c r="L57" i="3"/>
  <c r="BO57" i="3" s="1"/>
  <c r="BU56" i="3"/>
  <c r="BT56" i="3"/>
  <c r="BS56" i="3"/>
  <c r="BR56" i="3"/>
  <c r="BQ56" i="3"/>
  <c r="BN56" i="3"/>
  <c r="BM56" i="3"/>
  <c r="BL56" i="3"/>
  <c r="BK56" i="3"/>
  <c r="BI56" i="3"/>
  <c r="BH56" i="3"/>
  <c r="BG56" i="3"/>
  <c r="BF56" i="3"/>
  <c r="BE56" i="3"/>
  <c r="BD56" i="3"/>
  <c r="BC56" i="3"/>
  <c r="BB56" i="3"/>
  <c r="BA56" i="3"/>
  <c r="AN56" i="3"/>
  <c r="AO56" i="3" s="1"/>
  <c r="AM56" i="3"/>
  <c r="AL56" i="3"/>
  <c r="AJ56" i="3"/>
  <c r="AI56" i="3"/>
  <c r="AH56" i="3"/>
  <c r="AA56" i="3"/>
  <c r="BP56" i="3" s="1"/>
  <c r="V56" i="3"/>
  <c r="L56" i="3"/>
  <c r="BO56" i="3" s="1"/>
  <c r="BU55" i="3"/>
  <c r="BT55" i="3"/>
  <c r="BS55" i="3"/>
  <c r="BR55" i="3"/>
  <c r="BQ55" i="3"/>
  <c r="BN55" i="3"/>
  <c r="BM55" i="3"/>
  <c r="BL55" i="3"/>
  <c r="BK55" i="3"/>
  <c r="BI55" i="3"/>
  <c r="BH55" i="3"/>
  <c r="BG55" i="3"/>
  <c r="BF55" i="3"/>
  <c r="BE55" i="3"/>
  <c r="BD55" i="3"/>
  <c r="BC55" i="3"/>
  <c r="BB55" i="3"/>
  <c r="BA55" i="3"/>
  <c r="AN55" i="3"/>
  <c r="AM55" i="3"/>
  <c r="AL55" i="3"/>
  <c r="AJ55" i="3"/>
  <c r="AI55" i="3"/>
  <c r="AH55" i="3"/>
  <c r="AA55" i="3"/>
  <c r="BP55" i="3" s="1"/>
  <c r="V55" i="3"/>
  <c r="L55" i="3"/>
  <c r="BU54" i="3"/>
  <c r="BT54" i="3"/>
  <c r="BS54" i="3"/>
  <c r="BR54" i="3"/>
  <c r="BQ54" i="3"/>
  <c r="BN54" i="3"/>
  <c r="BM54" i="3"/>
  <c r="BL54" i="3"/>
  <c r="BK54" i="3"/>
  <c r="BI54" i="3"/>
  <c r="BH54" i="3"/>
  <c r="BG54" i="3"/>
  <c r="BF54" i="3"/>
  <c r="BE54" i="3"/>
  <c r="BD54" i="3"/>
  <c r="BC54" i="3"/>
  <c r="BB54" i="3"/>
  <c r="BA54" i="3"/>
  <c r="AN54" i="3"/>
  <c r="AM54" i="3"/>
  <c r="AL54" i="3"/>
  <c r="AJ54" i="3"/>
  <c r="AK54" i="3" s="1"/>
  <c r="AI54" i="3"/>
  <c r="AH54" i="3"/>
  <c r="AA54" i="3"/>
  <c r="BP54" i="3" s="1"/>
  <c r="V54" i="3"/>
  <c r="L54" i="3"/>
  <c r="BJ54" i="3" s="1"/>
  <c r="BU53" i="3"/>
  <c r="BT53" i="3"/>
  <c r="BS53" i="3"/>
  <c r="BR53" i="3"/>
  <c r="BQ53" i="3"/>
  <c r="BN53" i="3"/>
  <c r="BM53" i="3"/>
  <c r="BL53" i="3"/>
  <c r="BK53" i="3"/>
  <c r="BI53" i="3"/>
  <c r="BH53" i="3"/>
  <c r="BG53" i="3"/>
  <c r="BF53" i="3"/>
  <c r="BE53" i="3"/>
  <c r="BD53" i="3"/>
  <c r="BC53" i="3"/>
  <c r="BB53" i="3"/>
  <c r="BA53" i="3"/>
  <c r="AN53" i="3"/>
  <c r="AM53" i="3"/>
  <c r="AL53" i="3"/>
  <c r="AJ53" i="3"/>
  <c r="AK53" i="3" s="1"/>
  <c r="AI53" i="3"/>
  <c r="AH53" i="3"/>
  <c r="AA53" i="3"/>
  <c r="BP53" i="3" s="1"/>
  <c r="V53" i="3"/>
  <c r="L53" i="3"/>
  <c r="BO53" i="3" s="1"/>
  <c r="BU52" i="3"/>
  <c r="BT52" i="3"/>
  <c r="BS52" i="3"/>
  <c r="BR52" i="3"/>
  <c r="BQ52" i="3"/>
  <c r="BN52" i="3"/>
  <c r="BM52" i="3"/>
  <c r="BL52" i="3"/>
  <c r="BK52" i="3"/>
  <c r="BI52" i="3"/>
  <c r="BH52" i="3"/>
  <c r="BG52" i="3"/>
  <c r="BF52" i="3"/>
  <c r="BE52" i="3"/>
  <c r="BD52" i="3"/>
  <c r="BC52" i="3"/>
  <c r="BB52" i="3"/>
  <c r="BA52" i="3"/>
  <c r="AN52" i="3"/>
  <c r="AM52" i="3"/>
  <c r="AL52" i="3"/>
  <c r="AJ52" i="3"/>
  <c r="AI52" i="3"/>
  <c r="AH52" i="3"/>
  <c r="AA52" i="3"/>
  <c r="BP52" i="3" s="1"/>
  <c r="V52" i="3"/>
  <c r="L52" i="3"/>
  <c r="BU51" i="3"/>
  <c r="BT51" i="3"/>
  <c r="BS51" i="3"/>
  <c r="BR51" i="3"/>
  <c r="BQ51" i="3"/>
  <c r="BN51" i="3"/>
  <c r="BM51" i="3"/>
  <c r="BL51" i="3"/>
  <c r="BK51" i="3"/>
  <c r="BI51" i="3"/>
  <c r="BH51" i="3"/>
  <c r="BG51" i="3"/>
  <c r="BF51" i="3"/>
  <c r="BE51" i="3"/>
  <c r="BD51" i="3"/>
  <c r="BC51" i="3"/>
  <c r="BB51" i="3"/>
  <c r="BA51" i="3"/>
  <c r="AN51" i="3"/>
  <c r="AM51" i="3"/>
  <c r="AL51" i="3"/>
  <c r="AJ51" i="3"/>
  <c r="AI51" i="3"/>
  <c r="AH51" i="3"/>
  <c r="AA51" i="3"/>
  <c r="BP51" i="3" s="1"/>
  <c r="V51" i="3"/>
  <c r="L51" i="3"/>
  <c r="BJ51" i="3" s="1"/>
  <c r="BU50" i="3"/>
  <c r="BT50" i="3"/>
  <c r="BS50" i="3"/>
  <c r="BR50" i="3"/>
  <c r="BQ50" i="3"/>
  <c r="BN50" i="3"/>
  <c r="BM50" i="3"/>
  <c r="BL50" i="3"/>
  <c r="BK50" i="3"/>
  <c r="BI50" i="3"/>
  <c r="BH50" i="3"/>
  <c r="BG50" i="3"/>
  <c r="BF50" i="3"/>
  <c r="BE50" i="3"/>
  <c r="BD50" i="3"/>
  <c r="BC50" i="3"/>
  <c r="BB50" i="3"/>
  <c r="BA50" i="3"/>
  <c r="AN50" i="3"/>
  <c r="AM50" i="3"/>
  <c r="AO50" i="3" s="1"/>
  <c r="AL50" i="3"/>
  <c r="AJ50" i="3"/>
  <c r="AI50" i="3"/>
  <c r="AH50" i="3"/>
  <c r="AA50" i="3"/>
  <c r="BP50" i="3" s="1"/>
  <c r="V50" i="3"/>
  <c r="L50" i="3"/>
  <c r="BO50" i="3" s="1"/>
  <c r="BU49" i="3"/>
  <c r="BT49" i="3"/>
  <c r="BS49" i="3"/>
  <c r="BR49" i="3"/>
  <c r="BQ49" i="3"/>
  <c r="BN49" i="3"/>
  <c r="BM49" i="3"/>
  <c r="BL49" i="3"/>
  <c r="BK49" i="3"/>
  <c r="BI49" i="3"/>
  <c r="BH49" i="3"/>
  <c r="BG49" i="3"/>
  <c r="BF49" i="3"/>
  <c r="BE49" i="3"/>
  <c r="BD49" i="3"/>
  <c r="BC49" i="3"/>
  <c r="BB49" i="3"/>
  <c r="BA49" i="3"/>
  <c r="AN49" i="3"/>
  <c r="AM49" i="3"/>
  <c r="AL49" i="3"/>
  <c r="AJ49" i="3"/>
  <c r="AI49" i="3"/>
  <c r="AH49" i="3"/>
  <c r="AA49" i="3"/>
  <c r="BP49" i="3" s="1"/>
  <c r="V49" i="3"/>
  <c r="L49" i="3"/>
  <c r="BO49" i="3" s="1"/>
  <c r="BU48" i="3"/>
  <c r="BT48" i="3"/>
  <c r="BS48" i="3"/>
  <c r="BR48" i="3"/>
  <c r="BQ48" i="3"/>
  <c r="BN48" i="3"/>
  <c r="BM48" i="3"/>
  <c r="BL48" i="3"/>
  <c r="BK48" i="3"/>
  <c r="BI48" i="3"/>
  <c r="BH48" i="3"/>
  <c r="BG48" i="3"/>
  <c r="BF48" i="3"/>
  <c r="BE48" i="3"/>
  <c r="BD48" i="3"/>
  <c r="BC48" i="3"/>
  <c r="BB48" i="3"/>
  <c r="BA48" i="3"/>
  <c r="AN48" i="3"/>
  <c r="AM48" i="3"/>
  <c r="AL48" i="3"/>
  <c r="AJ48" i="3"/>
  <c r="AI48" i="3"/>
  <c r="AH48" i="3"/>
  <c r="AA48" i="3"/>
  <c r="BP48" i="3" s="1"/>
  <c r="V48" i="3"/>
  <c r="L48" i="3"/>
  <c r="BO48" i="3" s="1"/>
  <c r="BU47" i="3"/>
  <c r="BT47" i="3"/>
  <c r="BS47" i="3"/>
  <c r="BR47" i="3"/>
  <c r="BQ47" i="3"/>
  <c r="BN47" i="3"/>
  <c r="BM47" i="3"/>
  <c r="BL47" i="3"/>
  <c r="BK47" i="3"/>
  <c r="BI47" i="3"/>
  <c r="BH47" i="3"/>
  <c r="BG47" i="3"/>
  <c r="BF47" i="3"/>
  <c r="BE47" i="3"/>
  <c r="BD47" i="3"/>
  <c r="BC47" i="3"/>
  <c r="BB47" i="3"/>
  <c r="BA47" i="3"/>
  <c r="AN47" i="3"/>
  <c r="AM47" i="3"/>
  <c r="AL47" i="3"/>
  <c r="AJ47" i="3"/>
  <c r="AI47" i="3"/>
  <c r="AH47" i="3"/>
  <c r="AA47" i="3"/>
  <c r="BP47" i="3" s="1"/>
  <c r="V47" i="3"/>
  <c r="L47" i="3"/>
  <c r="BJ47" i="3" s="1"/>
  <c r="BU46" i="3"/>
  <c r="BT46" i="3"/>
  <c r="BS46" i="3"/>
  <c r="BR46" i="3"/>
  <c r="BQ46" i="3"/>
  <c r="BN46" i="3"/>
  <c r="BM46" i="3"/>
  <c r="BL46" i="3"/>
  <c r="BK46" i="3"/>
  <c r="BI46" i="3"/>
  <c r="BH46" i="3"/>
  <c r="BG46" i="3"/>
  <c r="BF46" i="3"/>
  <c r="BE46" i="3"/>
  <c r="BD46" i="3"/>
  <c r="BC46" i="3"/>
  <c r="BB46" i="3"/>
  <c r="BA46" i="3"/>
  <c r="AN46" i="3"/>
  <c r="AM46" i="3"/>
  <c r="AO46" i="3" s="1"/>
  <c r="AL46" i="3"/>
  <c r="AJ46" i="3"/>
  <c r="AI46" i="3"/>
  <c r="AH46" i="3"/>
  <c r="AA46" i="3"/>
  <c r="BP46" i="3" s="1"/>
  <c r="V46" i="3"/>
  <c r="L46" i="3"/>
  <c r="BO46" i="3" s="1"/>
  <c r="BU45" i="3"/>
  <c r="BT45" i="3"/>
  <c r="BS45" i="3"/>
  <c r="BR45" i="3"/>
  <c r="BQ45" i="3"/>
  <c r="BN45" i="3"/>
  <c r="BM45" i="3"/>
  <c r="BL45" i="3"/>
  <c r="BK45" i="3"/>
  <c r="BI45" i="3"/>
  <c r="BH45" i="3"/>
  <c r="BG45" i="3"/>
  <c r="BF45" i="3"/>
  <c r="BE45" i="3"/>
  <c r="BD45" i="3"/>
  <c r="BC45" i="3"/>
  <c r="BB45" i="3"/>
  <c r="BA45" i="3"/>
  <c r="AN45" i="3"/>
  <c r="AM45" i="3"/>
  <c r="AL45" i="3"/>
  <c r="AJ45" i="3"/>
  <c r="AI45" i="3"/>
  <c r="AH45" i="3"/>
  <c r="AA45" i="3"/>
  <c r="BP45" i="3" s="1"/>
  <c r="V45" i="3"/>
  <c r="L45" i="3"/>
  <c r="BO45" i="3" s="1"/>
  <c r="BU44" i="3"/>
  <c r="BT44" i="3"/>
  <c r="BS44" i="3"/>
  <c r="BR44" i="3"/>
  <c r="BQ44" i="3"/>
  <c r="BN44" i="3"/>
  <c r="BM44" i="3"/>
  <c r="BL44" i="3"/>
  <c r="BK44" i="3"/>
  <c r="BI44" i="3"/>
  <c r="BH44" i="3"/>
  <c r="BG44" i="3"/>
  <c r="BF44" i="3"/>
  <c r="BE44" i="3"/>
  <c r="BD44" i="3"/>
  <c r="BC44" i="3"/>
  <c r="BB44" i="3"/>
  <c r="BA44" i="3"/>
  <c r="AN44" i="3"/>
  <c r="AM44" i="3"/>
  <c r="AL44" i="3"/>
  <c r="AJ44" i="3"/>
  <c r="AI44" i="3"/>
  <c r="AH44" i="3"/>
  <c r="AA44" i="3"/>
  <c r="BP44" i="3" s="1"/>
  <c r="V44" i="3"/>
  <c r="L44" i="3"/>
  <c r="BO44" i="3" s="1"/>
  <c r="BU43" i="3"/>
  <c r="BT43" i="3"/>
  <c r="BS43" i="3"/>
  <c r="BR43" i="3"/>
  <c r="BQ43" i="3"/>
  <c r="BN43" i="3"/>
  <c r="BM43" i="3"/>
  <c r="BL43" i="3"/>
  <c r="BK43" i="3"/>
  <c r="BI43" i="3"/>
  <c r="BH43" i="3"/>
  <c r="BG43" i="3"/>
  <c r="BF43" i="3"/>
  <c r="BE43" i="3"/>
  <c r="BD43" i="3"/>
  <c r="BC43" i="3"/>
  <c r="BB43" i="3"/>
  <c r="BA43" i="3"/>
  <c r="AN43" i="3"/>
  <c r="AM43" i="3"/>
  <c r="AL43" i="3"/>
  <c r="AJ43" i="3"/>
  <c r="AI43" i="3"/>
  <c r="AH43" i="3"/>
  <c r="AA43" i="3"/>
  <c r="BP43" i="3" s="1"/>
  <c r="V43" i="3"/>
  <c r="L43" i="3"/>
  <c r="BJ43" i="3" s="1"/>
  <c r="BU42" i="3"/>
  <c r="BT42" i="3"/>
  <c r="BS42" i="3"/>
  <c r="BR42" i="3"/>
  <c r="BQ42" i="3"/>
  <c r="BN42" i="3"/>
  <c r="BM42" i="3"/>
  <c r="BL42" i="3"/>
  <c r="BK42" i="3"/>
  <c r="BI42" i="3"/>
  <c r="BH42" i="3"/>
  <c r="BG42" i="3"/>
  <c r="BF42" i="3"/>
  <c r="BE42" i="3"/>
  <c r="BD42" i="3"/>
  <c r="BC42" i="3"/>
  <c r="BB42" i="3"/>
  <c r="BA42" i="3"/>
  <c r="AN42" i="3"/>
  <c r="AM42" i="3"/>
  <c r="AL42" i="3"/>
  <c r="AJ42" i="3"/>
  <c r="AI42" i="3"/>
  <c r="AK42" i="3" s="1"/>
  <c r="AH42" i="3"/>
  <c r="AA42" i="3"/>
  <c r="BP42" i="3" s="1"/>
  <c r="V42" i="3"/>
  <c r="L42" i="3"/>
  <c r="BO42" i="3" s="1"/>
  <c r="BU41" i="3"/>
  <c r="BT41" i="3"/>
  <c r="BS41" i="3"/>
  <c r="BR41" i="3"/>
  <c r="BQ41" i="3"/>
  <c r="BN41" i="3"/>
  <c r="BM41" i="3"/>
  <c r="BL41" i="3"/>
  <c r="BK41" i="3"/>
  <c r="BI41" i="3"/>
  <c r="BH41" i="3"/>
  <c r="BG41" i="3"/>
  <c r="BF41" i="3"/>
  <c r="BE41" i="3"/>
  <c r="BD41" i="3"/>
  <c r="BC41" i="3"/>
  <c r="BB41" i="3"/>
  <c r="BA41" i="3"/>
  <c r="AN41" i="3"/>
  <c r="AM41" i="3"/>
  <c r="AO41" i="3" s="1"/>
  <c r="AL41" i="3"/>
  <c r="AJ41" i="3"/>
  <c r="AI41" i="3"/>
  <c r="AH41" i="3"/>
  <c r="AA41" i="3"/>
  <c r="BP41" i="3" s="1"/>
  <c r="V41" i="3"/>
  <c r="L41" i="3"/>
  <c r="BO41" i="3" s="1"/>
  <c r="BU40" i="3"/>
  <c r="BT40" i="3"/>
  <c r="BS40" i="3"/>
  <c r="BR40" i="3"/>
  <c r="BQ40" i="3"/>
  <c r="BN40" i="3"/>
  <c r="BM40" i="3"/>
  <c r="BL40" i="3"/>
  <c r="BK40" i="3"/>
  <c r="BI40" i="3"/>
  <c r="BH40" i="3"/>
  <c r="BG40" i="3"/>
  <c r="BF40" i="3"/>
  <c r="BE40" i="3"/>
  <c r="BD40" i="3"/>
  <c r="BC40" i="3"/>
  <c r="BB40" i="3"/>
  <c r="BA40" i="3"/>
  <c r="AN40" i="3"/>
  <c r="AM40" i="3"/>
  <c r="AL40" i="3"/>
  <c r="AJ40" i="3"/>
  <c r="AI40" i="3"/>
  <c r="AH40" i="3"/>
  <c r="AA40" i="3"/>
  <c r="BP40" i="3" s="1"/>
  <c r="V40" i="3"/>
  <c r="L40" i="3"/>
  <c r="BO40" i="3" s="1"/>
  <c r="BU39" i="3"/>
  <c r="BT39" i="3"/>
  <c r="BS39" i="3"/>
  <c r="BR39" i="3"/>
  <c r="BQ39" i="3"/>
  <c r="BN39" i="3"/>
  <c r="BM39" i="3"/>
  <c r="BL39" i="3"/>
  <c r="BK39" i="3"/>
  <c r="BI39" i="3"/>
  <c r="BH39" i="3"/>
  <c r="BG39" i="3"/>
  <c r="BF39" i="3"/>
  <c r="BE39" i="3"/>
  <c r="BD39" i="3"/>
  <c r="BC39" i="3"/>
  <c r="BB39" i="3"/>
  <c r="BA39" i="3"/>
  <c r="AN39" i="3"/>
  <c r="AM39" i="3"/>
  <c r="AL39" i="3"/>
  <c r="AJ39" i="3"/>
  <c r="AI39" i="3"/>
  <c r="AH39" i="3"/>
  <c r="AA39" i="3"/>
  <c r="BP39" i="3" s="1"/>
  <c r="V39" i="3"/>
  <c r="L39" i="3"/>
  <c r="BJ39" i="3" s="1"/>
  <c r="BU38" i="3"/>
  <c r="BT38" i="3"/>
  <c r="BS38" i="3"/>
  <c r="BR38" i="3"/>
  <c r="BQ38" i="3"/>
  <c r="BN38" i="3"/>
  <c r="BM38" i="3"/>
  <c r="BL38" i="3"/>
  <c r="BK38" i="3"/>
  <c r="BI38" i="3"/>
  <c r="BH38" i="3"/>
  <c r="BG38" i="3"/>
  <c r="BF38" i="3"/>
  <c r="BE38" i="3"/>
  <c r="BD38" i="3"/>
  <c r="BC38" i="3"/>
  <c r="BB38" i="3"/>
  <c r="BA38" i="3"/>
  <c r="AN38" i="3"/>
  <c r="AM38" i="3"/>
  <c r="AL38" i="3"/>
  <c r="AJ38" i="3"/>
  <c r="AI38" i="3"/>
  <c r="AH38" i="3"/>
  <c r="AA38" i="3"/>
  <c r="BP38" i="3" s="1"/>
  <c r="V38" i="3"/>
  <c r="L38" i="3"/>
  <c r="BO38" i="3" s="1"/>
  <c r="BU37" i="3"/>
  <c r="BT37" i="3"/>
  <c r="BS37" i="3"/>
  <c r="BR37" i="3"/>
  <c r="BQ37" i="3"/>
  <c r="BN37" i="3"/>
  <c r="BM37" i="3"/>
  <c r="BL37" i="3"/>
  <c r="BK37" i="3"/>
  <c r="BI37" i="3"/>
  <c r="BH37" i="3"/>
  <c r="BG37" i="3"/>
  <c r="BF37" i="3"/>
  <c r="BE37" i="3"/>
  <c r="BD37" i="3"/>
  <c r="BC37" i="3"/>
  <c r="BB37" i="3"/>
  <c r="BA37" i="3"/>
  <c r="AN37" i="3"/>
  <c r="AM37" i="3"/>
  <c r="AL37" i="3"/>
  <c r="AJ37" i="3"/>
  <c r="AI37" i="3"/>
  <c r="AH37" i="3"/>
  <c r="AA37" i="3"/>
  <c r="BP37" i="3" s="1"/>
  <c r="V37" i="3"/>
  <c r="L37" i="3"/>
  <c r="BO37" i="3" s="1"/>
  <c r="BU36" i="3"/>
  <c r="BT36" i="3"/>
  <c r="BS36" i="3"/>
  <c r="BR36" i="3"/>
  <c r="BQ36" i="3"/>
  <c r="BN36" i="3"/>
  <c r="BM36" i="3"/>
  <c r="BL36" i="3"/>
  <c r="BK36" i="3"/>
  <c r="BI36" i="3"/>
  <c r="BH36" i="3"/>
  <c r="BG36" i="3"/>
  <c r="BF36" i="3"/>
  <c r="BE36" i="3"/>
  <c r="BD36" i="3"/>
  <c r="BC36" i="3"/>
  <c r="BB36" i="3"/>
  <c r="BA36" i="3"/>
  <c r="AN36" i="3"/>
  <c r="AM36" i="3"/>
  <c r="AL36" i="3"/>
  <c r="AJ36" i="3"/>
  <c r="AI36" i="3"/>
  <c r="AH36" i="3"/>
  <c r="AA36" i="3"/>
  <c r="BP36" i="3" s="1"/>
  <c r="V36" i="3"/>
  <c r="L36" i="3"/>
  <c r="BO36" i="3" s="1"/>
  <c r="BU35" i="3"/>
  <c r="BT35" i="3"/>
  <c r="BS35" i="3"/>
  <c r="BR35" i="3"/>
  <c r="BQ35" i="3"/>
  <c r="BN35" i="3"/>
  <c r="BM35" i="3"/>
  <c r="BL35" i="3"/>
  <c r="BK35" i="3"/>
  <c r="BI35" i="3"/>
  <c r="BH35" i="3"/>
  <c r="BG35" i="3"/>
  <c r="BF35" i="3"/>
  <c r="BE35" i="3"/>
  <c r="BD35" i="3"/>
  <c r="BC35" i="3"/>
  <c r="BB35" i="3"/>
  <c r="BA35" i="3"/>
  <c r="AN35" i="3"/>
  <c r="AM35" i="3"/>
  <c r="AL35" i="3"/>
  <c r="AJ35" i="3"/>
  <c r="AK35" i="3" s="1"/>
  <c r="AI35" i="3"/>
  <c r="AH35" i="3"/>
  <c r="AA35" i="3"/>
  <c r="BP35" i="3" s="1"/>
  <c r="V35" i="3"/>
  <c r="L35" i="3"/>
  <c r="BJ35" i="3" s="1"/>
  <c r="BU34" i="3"/>
  <c r="BT34" i="3"/>
  <c r="BS34" i="3"/>
  <c r="BR34" i="3"/>
  <c r="BQ34" i="3"/>
  <c r="BN34" i="3"/>
  <c r="BM34" i="3"/>
  <c r="BL34" i="3"/>
  <c r="BK34" i="3"/>
  <c r="BI34" i="3"/>
  <c r="BH34" i="3"/>
  <c r="BG34" i="3"/>
  <c r="BF34" i="3"/>
  <c r="BE34" i="3"/>
  <c r="BD34" i="3"/>
  <c r="BC34" i="3"/>
  <c r="BB34" i="3"/>
  <c r="BA34" i="3"/>
  <c r="AN34" i="3"/>
  <c r="AM34" i="3"/>
  <c r="AL34" i="3"/>
  <c r="AJ34" i="3"/>
  <c r="AI34" i="3"/>
  <c r="AH34" i="3"/>
  <c r="AA34" i="3"/>
  <c r="BP34" i="3" s="1"/>
  <c r="V34" i="3"/>
  <c r="L34" i="3"/>
  <c r="BO34" i="3" s="1"/>
  <c r="BU33" i="3"/>
  <c r="BT33" i="3"/>
  <c r="BS33" i="3"/>
  <c r="BR33" i="3"/>
  <c r="BQ33" i="3"/>
  <c r="BN33" i="3"/>
  <c r="BM33" i="3"/>
  <c r="BL33" i="3"/>
  <c r="BK33" i="3"/>
  <c r="BI33" i="3"/>
  <c r="BH33" i="3"/>
  <c r="BG33" i="3"/>
  <c r="BF33" i="3"/>
  <c r="BE33" i="3"/>
  <c r="BD33" i="3"/>
  <c r="BC33" i="3"/>
  <c r="BB33" i="3"/>
  <c r="BA33" i="3"/>
  <c r="AN33" i="3"/>
  <c r="AM33" i="3"/>
  <c r="AL33" i="3"/>
  <c r="AJ33" i="3"/>
  <c r="AI33" i="3"/>
  <c r="AH33" i="3"/>
  <c r="AA33" i="3"/>
  <c r="BP33" i="3" s="1"/>
  <c r="V33" i="3"/>
  <c r="L33" i="3"/>
  <c r="BO33" i="3" s="1"/>
  <c r="BU32" i="3"/>
  <c r="BT32" i="3"/>
  <c r="BS32" i="3"/>
  <c r="BR32" i="3"/>
  <c r="BQ32" i="3"/>
  <c r="BN32" i="3"/>
  <c r="BM32" i="3"/>
  <c r="BL32" i="3"/>
  <c r="BK32" i="3"/>
  <c r="BI32" i="3"/>
  <c r="BH32" i="3"/>
  <c r="BG32" i="3"/>
  <c r="BF32" i="3"/>
  <c r="BE32" i="3"/>
  <c r="BD32" i="3"/>
  <c r="BC32" i="3"/>
  <c r="BB32" i="3"/>
  <c r="BA32" i="3"/>
  <c r="AN32" i="3"/>
  <c r="AM32" i="3"/>
  <c r="AL32" i="3"/>
  <c r="AJ32" i="3"/>
  <c r="AI32" i="3"/>
  <c r="AH32" i="3"/>
  <c r="AA32" i="3"/>
  <c r="BP32" i="3" s="1"/>
  <c r="V32" i="3"/>
  <c r="L32" i="3"/>
  <c r="BO32" i="3" s="1"/>
  <c r="BU31" i="3"/>
  <c r="BT31" i="3"/>
  <c r="BS31" i="3"/>
  <c r="BR31" i="3"/>
  <c r="BQ31" i="3"/>
  <c r="BN31" i="3"/>
  <c r="BM31" i="3"/>
  <c r="BL31" i="3"/>
  <c r="BK31" i="3"/>
  <c r="BI31" i="3"/>
  <c r="BH31" i="3"/>
  <c r="BG31" i="3"/>
  <c r="BF31" i="3"/>
  <c r="BE31" i="3"/>
  <c r="BD31" i="3"/>
  <c r="BC31" i="3"/>
  <c r="BB31" i="3"/>
  <c r="BA31" i="3"/>
  <c r="AN31" i="3"/>
  <c r="AM31" i="3"/>
  <c r="AL31" i="3"/>
  <c r="AJ31" i="3"/>
  <c r="AI31" i="3"/>
  <c r="AH31" i="3"/>
  <c r="AA31" i="3"/>
  <c r="BP31" i="3" s="1"/>
  <c r="V31" i="3"/>
  <c r="L31" i="3"/>
  <c r="BJ31" i="3" s="1"/>
  <c r="BU30" i="3"/>
  <c r="BT30" i="3"/>
  <c r="BS30" i="3"/>
  <c r="BR30" i="3"/>
  <c r="BQ30" i="3"/>
  <c r="BN30" i="3"/>
  <c r="BM30" i="3"/>
  <c r="BL30" i="3"/>
  <c r="BK30" i="3"/>
  <c r="BI30" i="3"/>
  <c r="BH30" i="3"/>
  <c r="BG30" i="3"/>
  <c r="BF30" i="3"/>
  <c r="BE30" i="3"/>
  <c r="BD30" i="3"/>
  <c r="BC30" i="3"/>
  <c r="BB30" i="3"/>
  <c r="BA30" i="3"/>
  <c r="AN30" i="3"/>
  <c r="AM30" i="3"/>
  <c r="AO30" i="3" s="1"/>
  <c r="AL30" i="3"/>
  <c r="AJ30" i="3"/>
  <c r="AI30" i="3"/>
  <c r="AK30" i="3" s="1"/>
  <c r="AH30" i="3"/>
  <c r="AA30" i="3"/>
  <c r="BP30" i="3" s="1"/>
  <c r="V30" i="3"/>
  <c r="L30" i="3"/>
  <c r="BO30" i="3" s="1"/>
  <c r="BU29" i="3"/>
  <c r="BT29" i="3"/>
  <c r="BS29" i="3"/>
  <c r="BR29" i="3"/>
  <c r="BQ29" i="3"/>
  <c r="BN29" i="3"/>
  <c r="BM29" i="3"/>
  <c r="BL29" i="3"/>
  <c r="BK29" i="3"/>
  <c r="BI29" i="3"/>
  <c r="BH29" i="3"/>
  <c r="BG29" i="3"/>
  <c r="BF29" i="3"/>
  <c r="BE29" i="3"/>
  <c r="BD29" i="3"/>
  <c r="BC29" i="3"/>
  <c r="BB29" i="3"/>
  <c r="BA29" i="3"/>
  <c r="AN29" i="3"/>
  <c r="AM29" i="3"/>
  <c r="AL29" i="3"/>
  <c r="AJ29" i="3"/>
  <c r="AI29" i="3"/>
  <c r="AH29" i="3"/>
  <c r="AA29" i="3"/>
  <c r="BP29" i="3" s="1"/>
  <c r="V29" i="3"/>
  <c r="L29" i="3"/>
  <c r="BO29" i="3" s="1"/>
  <c r="BU28" i="3"/>
  <c r="BT28" i="3"/>
  <c r="BS28" i="3"/>
  <c r="BR28" i="3"/>
  <c r="BQ28" i="3"/>
  <c r="BN28" i="3"/>
  <c r="BM28" i="3"/>
  <c r="BL28" i="3"/>
  <c r="BK28" i="3"/>
  <c r="BI28" i="3"/>
  <c r="BH28" i="3"/>
  <c r="BG28" i="3"/>
  <c r="BF28" i="3"/>
  <c r="BE28" i="3"/>
  <c r="BD28" i="3"/>
  <c r="BC28" i="3"/>
  <c r="BB28" i="3"/>
  <c r="BA28" i="3"/>
  <c r="AN28" i="3"/>
  <c r="AM28" i="3"/>
  <c r="AL28" i="3"/>
  <c r="AJ28" i="3"/>
  <c r="AI28" i="3"/>
  <c r="AH28" i="3"/>
  <c r="AA28" i="3"/>
  <c r="BP28" i="3" s="1"/>
  <c r="V28" i="3"/>
  <c r="L28" i="3"/>
  <c r="BO28" i="3" s="1"/>
  <c r="BU27" i="3"/>
  <c r="BT27" i="3"/>
  <c r="BS27" i="3"/>
  <c r="BR27" i="3"/>
  <c r="BQ27" i="3"/>
  <c r="BN27" i="3"/>
  <c r="BM27" i="3"/>
  <c r="BL27" i="3"/>
  <c r="BK27" i="3"/>
  <c r="BI27" i="3"/>
  <c r="BH27" i="3"/>
  <c r="BG27" i="3"/>
  <c r="BF27" i="3"/>
  <c r="BE27" i="3"/>
  <c r="BD27" i="3"/>
  <c r="BC27" i="3"/>
  <c r="BB27" i="3"/>
  <c r="BA27" i="3"/>
  <c r="AN27" i="3"/>
  <c r="AM27" i="3"/>
  <c r="AL27" i="3"/>
  <c r="AJ27" i="3"/>
  <c r="AK27" i="3" s="1"/>
  <c r="AI27" i="3"/>
  <c r="AH27" i="3"/>
  <c r="AA27" i="3"/>
  <c r="BP27" i="3" s="1"/>
  <c r="V27" i="3"/>
  <c r="L27" i="3"/>
  <c r="BJ27" i="3" s="1"/>
  <c r="BU26" i="3"/>
  <c r="BT26" i="3"/>
  <c r="BS26" i="3"/>
  <c r="BR26" i="3"/>
  <c r="BQ26" i="3"/>
  <c r="BN26" i="3"/>
  <c r="BM26" i="3"/>
  <c r="BL26" i="3"/>
  <c r="BK26" i="3"/>
  <c r="BI26" i="3"/>
  <c r="BH26" i="3"/>
  <c r="BG26" i="3"/>
  <c r="BF26" i="3"/>
  <c r="BE26" i="3"/>
  <c r="BD26" i="3"/>
  <c r="BC26" i="3"/>
  <c r="BB26" i="3"/>
  <c r="BA26" i="3"/>
  <c r="AN26" i="3"/>
  <c r="AM26" i="3"/>
  <c r="AL26" i="3"/>
  <c r="AJ26" i="3"/>
  <c r="AI26" i="3"/>
  <c r="AK26" i="3" s="1"/>
  <c r="AH26" i="3"/>
  <c r="AA26" i="3"/>
  <c r="BP26" i="3" s="1"/>
  <c r="V26" i="3"/>
  <c r="L26" i="3"/>
  <c r="BO26" i="3" s="1"/>
  <c r="BU25" i="3"/>
  <c r="BT25" i="3"/>
  <c r="BS25" i="3"/>
  <c r="BR25" i="3"/>
  <c r="BQ25" i="3"/>
  <c r="BN25" i="3"/>
  <c r="BM25" i="3"/>
  <c r="BL25" i="3"/>
  <c r="BK25" i="3"/>
  <c r="BI25" i="3"/>
  <c r="BH25" i="3"/>
  <c r="BG25" i="3"/>
  <c r="BF25" i="3"/>
  <c r="BE25" i="3"/>
  <c r="BD25" i="3"/>
  <c r="BC25" i="3"/>
  <c r="BB25" i="3"/>
  <c r="BA25" i="3"/>
  <c r="AN25" i="3"/>
  <c r="AM25" i="3"/>
  <c r="AO25" i="3" s="1"/>
  <c r="AL25" i="3"/>
  <c r="AJ25" i="3"/>
  <c r="AI25" i="3"/>
  <c r="AH25" i="3"/>
  <c r="AA25" i="3"/>
  <c r="BP25" i="3" s="1"/>
  <c r="V25" i="3"/>
  <c r="L25" i="3"/>
  <c r="BO25" i="3" s="1"/>
  <c r="BU24" i="3"/>
  <c r="BT24" i="3"/>
  <c r="BS24" i="3"/>
  <c r="BR24" i="3"/>
  <c r="BQ24" i="3"/>
  <c r="BN24" i="3"/>
  <c r="BM24" i="3"/>
  <c r="BL24" i="3"/>
  <c r="BK24" i="3"/>
  <c r="BI24" i="3"/>
  <c r="BH24" i="3"/>
  <c r="BG24" i="3"/>
  <c r="BF24" i="3"/>
  <c r="BE24" i="3"/>
  <c r="BD24" i="3"/>
  <c r="BC24" i="3"/>
  <c r="BB24" i="3"/>
  <c r="BA24" i="3"/>
  <c r="AN24" i="3"/>
  <c r="AM24" i="3"/>
  <c r="AL24" i="3"/>
  <c r="AJ24" i="3"/>
  <c r="AI24" i="3"/>
  <c r="AH24" i="3"/>
  <c r="AA24" i="3"/>
  <c r="BP24" i="3" s="1"/>
  <c r="V24" i="3"/>
  <c r="L24" i="3"/>
  <c r="BO24" i="3" s="1"/>
  <c r="BU23" i="3"/>
  <c r="BT23" i="3"/>
  <c r="BS23" i="3"/>
  <c r="BR23" i="3"/>
  <c r="BQ23" i="3"/>
  <c r="BO23" i="3"/>
  <c r="BN23" i="3"/>
  <c r="BM23" i="3"/>
  <c r="BL23" i="3"/>
  <c r="BK23" i="3"/>
  <c r="BI23" i="3"/>
  <c r="BH23" i="3"/>
  <c r="BG23" i="3"/>
  <c r="BF23" i="3"/>
  <c r="BE23" i="3"/>
  <c r="BD23" i="3"/>
  <c r="BC23" i="3"/>
  <c r="BB23" i="3"/>
  <c r="BA23" i="3"/>
  <c r="AN23" i="3"/>
  <c r="AM23" i="3"/>
  <c r="AL23" i="3"/>
  <c r="AJ23" i="3"/>
  <c r="AK23" i="3" s="1"/>
  <c r="AI23" i="3"/>
  <c r="AH23" i="3"/>
  <c r="AA23" i="3"/>
  <c r="BP23" i="3" s="1"/>
  <c r="V23" i="3"/>
  <c r="L23" i="3"/>
  <c r="BJ23" i="3" s="1"/>
  <c r="BU22" i="3"/>
  <c r="BT22" i="3"/>
  <c r="BS22" i="3"/>
  <c r="BR22" i="3"/>
  <c r="BQ22" i="3"/>
  <c r="BN22" i="3"/>
  <c r="BM22" i="3"/>
  <c r="BL22" i="3"/>
  <c r="BK22" i="3"/>
  <c r="BI22" i="3"/>
  <c r="BH22" i="3"/>
  <c r="BG22" i="3"/>
  <c r="BF22" i="3"/>
  <c r="BE22" i="3"/>
  <c r="BD22" i="3"/>
  <c r="BC22" i="3"/>
  <c r="BB22" i="3"/>
  <c r="BA22" i="3"/>
  <c r="AO22" i="3"/>
  <c r="AN22" i="3"/>
  <c r="AM22" i="3"/>
  <c r="AL22" i="3"/>
  <c r="AJ22" i="3"/>
  <c r="AI22" i="3"/>
  <c r="AH22" i="3"/>
  <c r="AA22" i="3"/>
  <c r="BP22" i="3" s="1"/>
  <c r="V22" i="3"/>
  <c r="L22" i="3"/>
  <c r="BO22" i="3" s="1"/>
  <c r="BU21" i="3"/>
  <c r="BT21" i="3"/>
  <c r="BS21" i="3"/>
  <c r="BR21" i="3"/>
  <c r="BQ21" i="3"/>
  <c r="BN21" i="3"/>
  <c r="BM21" i="3"/>
  <c r="BL21" i="3"/>
  <c r="BK21" i="3"/>
  <c r="BI21" i="3"/>
  <c r="BH21" i="3"/>
  <c r="BG21" i="3"/>
  <c r="BF21" i="3"/>
  <c r="BE21" i="3"/>
  <c r="BD21" i="3"/>
  <c r="BC21" i="3"/>
  <c r="BB21" i="3"/>
  <c r="BA21" i="3"/>
  <c r="AN21" i="3"/>
  <c r="AM21" i="3"/>
  <c r="AL21" i="3"/>
  <c r="AJ21" i="3"/>
  <c r="AI21" i="3"/>
  <c r="AH21" i="3"/>
  <c r="AA21" i="3"/>
  <c r="BP21" i="3" s="1"/>
  <c r="V21" i="3"/>
  <c r="L21" i="3"/>
  <c r="BO21" i="3" s="1"/>
  <c r="BU20" i="3"/>
  <c r="BT20" i="3"/>
  <c r="BS20" i="3"/>
  <c r="BR20" i="3"/>
  <c r="BQ20" i="3"/>
  <c r="BN20" i="3"/>
  <c r="BM20" i="3"/>
  <c r="BL20" i="3"/>
  <c r="BK20" i="3"/>
  <c r="BI20" i="3"/>
  <c r="BH20" i="3"/>
  <c r="BG20" i="3"/>
  <c r="BF20" i="3"/>
  <c r="BE20" i="3"/>
  <c r="BD20" i="3"/>
  <c r="BC20" i="3"/>
  <c r="BB20" i="3"/>
  <c r="BA20" i="3"/>
  <c r="AN20" i="3"/>
  <c r="AM20" i="3"/>
  <c r="AL20" i="3"/>
  <c r="AJ20" i="3"/>
  <c r="AI20" i="3"/>
  <c r="AH20" i="3"/>
  <c r="AA20" i="3"/>
  <c r="BP20" i="3" s="1"/>
  <c r="V20" i="3"/>
  <c r="L20" i="3"/>
  <c r="BO20" i="3" s="1"/>
  <c r="BU19" i="3"/>
  <c r="BT19" i="3"/>
  <c r="BS19" i="3"/>
  <c r="BR19" i="3"/>
  <c r="BQ19" i="3"/>
  <c r="BN19" i="3"/>
  <c r="BM19" i="3"/>
  <c r="BL19" i="3"/>
  <c r="BK19" i="3"/>
  <c r="BI19" i="3"/>
  <c r="BH19" i="3"/>
  <c r="BG19" i="3"/>
  <c r="BF19" i="3"/>
  <c r="BE19" i="3"/>
  <c r="BD19" i="3"/>
  <c r="BC19" i="3"/>
  <c r="BB19" i="3"/>
  <c r="BA19" i="3"/>
  <c r="AN19" i="3"/>
  <c r="AM19" i="3"/>
  <c r="AL19" i="3"/>
  <c r="AJ19" i="3"/>
  <c r="AK19" i="3" s="1"/>
  <c r="AI19" i="3"/>
  <c r="AH19" i="3"/>
  <c r="AA19" i="3"/>
  <c r="BP19" i="3" s="1"/>
  <c r="V19" i="3"/>
  <c r="L19" i="3"/>
  <c r="BJ19" i="3" s="1"/>
  <c r="BU18" i="3"/>
  <c r="BT18" i="3"/>
  <c r="BS18" i="3"/>
  <c r="BR18" i="3"/>
  <c r="BQ18" i="3"/>
  <c r="BN18" i="3"/>
  <c r="BM18" i="3"/>
  <c r="BL18" i="3"/>
  <c r="BK18" i="3"/>
  <c r="BI18" i="3"/>
  <c r="BH18" i="3"/>
  <c r="BG18" i="3"/>
  <c r="BF18" i="3"/>
  <c r="BE18" i="3"/>
  <c r="BD18" i="3"/>
  <c r="BC18" i="3"/>
  <c r="BB18" i="3"/>
  <c r="BA18" i="3"/>
  <c r="AN18" i="3"/>
  <c r="AM18" i="3"/>
  <c r="AL18" i="3"/>
  <c r="AJ18" i="3"/>
  <c r="AI18" i="3"/>
  <c r="AH18" i="3"/>
  <c r="AA18" i="3"/>
  <c r="BP18" i="3" s="1"/>
  <c r="V18" i="3"/>
  <c r="L18" i="3"/>
  <c r="BO18" i="3" s="1"/>
  <c r="BU17" i="3"/>
  <c r="BT17" i="3"/>
  <c r="BS17" i="3"/>
  <c r="BR17" i="3"/>
  <c r="BQ17" i="3"/>
  <c r="BN17" i="3"/>
  <c r="BM17" i="3"/>
  <c r="BL17" i="3"/>
  <c r="BK17" i="3"/>
  <c r="BI17" i="3"/>
  <c r="BH17" i="3"/>
  <c r="BG17" i="3"/>
  <c r="BF17" i="3"/>
  <c r="BE17" i="3"/>
  <c r="BD17" i="3"/>
  <c r="BC17" i="3"/>
  <c r="BB17" i="3"/>
  <c r="BA17" i="3"/>
  <c r="AN17" i="3"/>
  <c r="AM17" i="3"/>
  <c r="AL17" i="3"/>
  <c r="AJ17" i="3"/>
  <c r="AI17" i="3"/>
  <c r="AH17" i="3"/>
  <c r="AA17" i="3"/>
  <c r="BP17" i="3" s="1"/>
  <c r="V17" i="3"/>
  <c r="L17" i="3"/>
  <c r="BO17" i="3" s="1"/>
  <c r="BU16" i="3"/>
  <c r="BT16" i="3"/>
  <c r="BS16" i="3"/>
  <c r="BR16" i="3"/>
  <c r="BQ16" i="3"/>
  <c r="BN16" i="3"/>
  <c r="BM16" i="3"/>
  <c r="BL16" i="3"/>
  <c r="BK16" i="3"/>
  <c r="BI16" i="3"/>
  <c r="BH16" i="3"/>
  <c r="BG16" i="3"/>
  <c r="BF16" i="3"/>
  <c r="BE16" i="3"/>
  <c r="BD16" i="3"/>
  <c r="BC16" i="3"/>
  <c r="BB16" i="3"/>
  <c r="BA16" i="3"/>
  <c r="AN16" i="3"/>
  <c r="AM16" i="3"/>
  <c r="AL16" i="3"/>
  <c r="AJ16" i="3"/>
  <c r="AI16" i="3"/>
  <c r="AH16" i="3"/>
  <c r="AA16" i="3"/>
  <c r="BP16" i="3" s="1"/>
  <c r="V16" i="3"/>
  <c r="L16" i="3"/>
  <c r="BO16" i="3" s="1"/>
  <c r="BU15" i="3"/>
  <c r="BT15" i="3"/>
  <c r="BS15" i="3"/>
  <c r="BR15" i="3"/>
  <c r="BQ15" i="3"/>
  <c r="BN15" i="3"/>
  <c r="BM15" i="3"/>
  <c r="BL15" i="3"/>
  <c r="BK15" i="3"/>
  <c r="BI15" i="3"/>
  <c r="BH15" i="3"/>
  <c r="BG15" i="3"/>
  <c r="BF15" i="3"/>
  <c r="BE15" i="3"/>
  <c r="BD15" i="3"/>
  <c r="BC15" i="3"/>
  <c r="BB15" i="3"/>
  <c r="BA15" i="3"/>
  <c r="AN15" i="3"/>
  <c r="AM15" i="3"/>
  <c r="AL15" i="3"/>
  <c r="AJ15" i="3"/>
  <c r="AK15" i="3" s="1"/>
  <c r="AI15" i="3"/>
  <c r="AH15" i="3"/>
  <c r="AA15" i="3"/>
  <c r="BP15" i="3" s="1"/>
  <c r="V15" i="3"/>
  <c r="L15" i="3"/>
  <c r="BJ15" i="3" s="1"/>
  <c r="BU14" i="3"/>
  <c r="BT14" i="3"/>
  <c r="BS14" i="3"/>
  <c r="BR14" i="3"/>
  <c r="BQ14" i="3"/>
  <c r="BN14" i="3"/>
  <c r="BM14" i="3"/>
  <c r="BL14" i="3"/>
  <c r="BK14" i="3"/>
  <c r="BI14" i="3"/>
  <c r="BH14" i="3"/>
  <c r="BG14" i="3"/>
  <c r="BF14" i="3"/>
  <c r="BE14" i="3"/>
  <c r="BD14" i="3"/>
  <c r="BC14" i="3"/>
  <c r="BB14" i="3"/>
  <c r="BA14" i="3"/>
  <c r="AN14" i="3"/>
  <c r="AM14" i="3"/>
  <c r="AL14" i="3"/>
  <c r="AJ14" i="3"/>
  <c r="AI14" i="3"/>
  <c r="AH14" i="3"/>
  <c r="AA14" i="3"/>
  <c r="BP14" i="3" s="1"/>
  <c r="V14" i="3"/>
  <c r="L14" i="3"/>
  <c r="BO14" i="3" s="1"/>
  <c r="BU13" i="3"/>
  <c r="BT13" i="3"/>
  <c r="BS13" i="3"/>
  <c r="BR13" i="3"/>
  <c r="BQ13" i="3"/>
  <c r="BN13" i="3"/>
  <c r="BM13" i="3"/>
  <c r="BL13" i="3"/>
  <c r="BK13" i="3"/>
  <c r="BI13" i="3"/>
  <c r="BH13" i="3"/>
  <c r="BG13" i="3"/>
  <c r="BF13" i="3"/>
  <c r="BE13" i="3"/>
  <c r="BD13" i="3"/>
  <c r="BC13" i="3"/>
  <c r="BB13" i="3"/>
  <c r="BA13" i="3"/>
  <c r="AN13" i="3"/>
  <c r="AM13" i="3"/>
  <c r="AL13" i="3"/>
  <c r="AJ13" i="3"/>
  <c r="AI13" i="3"/>
  <c r="AH13" i="3"/>
  <c r="AA13" i="3"/>
  <c r="BP13" i="3" s="1"/>
  <c r="V13" i="3"/>
  <c r="L13" i="3"/>
  <c r="BO13" i="3" s="1"/>
  <c r="BU12" i="3"/>
  <c r="BT12" i="3"/>
  <c r="BS12" i="3"/>
  <c r="BR12" i="3"/>
  <c r="BQ12" i="3"/>
  <c r="BN12" i="3"/>
  <c r="BM12" i="3"/>
  <c r="BL12" i="3"/>
  <c r="BK12" i="3"/>
  <c r="BI12" i="3"/>
  <c r="BH12" i="3"/>
  <c r="BG12" i="3"/>
  <c r="BF12" i="3"/>
  <c r="BE12" i="3"/>
  <c r="BD12" i="3"/>
  <c r="BC12" i="3"/>
  <c r="BB12" i="3"/>
  <c r="BA12" i="3"/>
  <c r="AN12" i="3"/>
  <c r="AM12" i="3"/>
  <c r="AL12" i="3"/>
  <c r="AJ12" i="3"/>
  <c r="AI12" i="3"/>
  <c r="AH12" i="3"/>
  <c r="AA12" i="3"/>
  <c r="BP12" i="3" s="1"/>
  <c r="V12" i="3"/>
  <c r="L12" i="3"/>
  <c r="BO12" i="3" s="1"/>
  <c r="BU11" i="3"/>
  <c r="BT11" i="3"/>
  <c r="BS11" i="3"/>
  <c r="BR11" i="3"/>
  <c r="BQ11" i="3"/>
  <c r="BN11" i="3"/>
  <c r="BM11" i="3"/>
  <c r="BL11" i="3"/>
  <c r="BK11" i="3"/>
  <c r="BI11" i="3"/>
  <c r="BH11" i="3"/>
  <c r="BG11" i="3"/>
  <c r="BF11" i="3"/>
  <c r="BE11" i="3"/>
  <c r="BD11" i="3"/>
  <c r="BC11" i="3"/>
  <c r="BB11" i="3"/>
  <c r="BA11" i="3"/>
  <c r="AN11" i="3"/>
  <c r="AM11" i="3"/>
  <c r="AL11" i="3"/>
  <c r="AJ11" i="3"/>
  <c r="AI11" i="3"/>
  <c r="AH11" i="3"/>
  <c r="AA11" i="3"/>
  <c r="BP11" i="3" s="1"/>
  <c r="V11" i="3"/>
  <c r="L11" i="3"/>
  <c r="BJ11" i="3" s="1"/>
  <c r="BU10" i="3"/>
  <c r="BT10" i="3"/>
  <c r="BS10" i="3"/>
  <c r="BR10" i="3"/>
  <c r="BQ10" i="3"/>
  <c r="BN10" i="3"/>
  <c r="BM10" i="3"/>
  <c r="BL10" i="3"/>
  <c r="BK10" i="3"/>
  <c r="BI10" i="3"/>
  <c r="BH10" i="3"/>
  <c r="BG10" i="3"/>
  <c r="BF10" i="3"/>
  <c r="BE10" i="3"/>
  <c r="BD10" i="3"/>
  <c r="BC10" i="3"/>
  <c r="BB10" i="3"/>
  <c r="BA10" i="3"/>
  <c r="AN10" i="3"/>
  <c r="AO10" i="3" s="1"/>
  <c r="AM10" i="3"/>
  <c r="AL10" i="3"/>
  <c r="AJ10" i="3"/>
  <c r="AI10" i="3"/>
  <c r="AH10" i="3"/>
  <c r="AA10" i="3"/>
  <c r="BP10" i="3" s="1"/>
  <c r="V10" i="3"/>
  <c r="L10" i="3"/>
  <c r="BO10" i="3" s="1"/>
  <c r="BU9" i="3"/>
  <c r="BT9" i="3"/>
  <c r="BS9" i="3"/>
  <c r="BR9" i="3"/>
  <c r="BQ9" i="3"/>
  <c r="BN9" i="3"/>
  <c r="BM9" i="3"/>
  <c r="BL9" i="3"/>
  <c r="BK9" i="3"/>
  <c r="BI9" i="3"/>
  <c r="BH9" i="3"/>
  <c r="BG9" i="3"/>
  <c r="BF9" i="3"/>
  <c r="BE9" i="3"/>
  <c r="BD9" i="3"/>
  <c r="BC9" i="3"/>
  <c r="BB9" i="3"/>
  <c r="BA9" i="3"/>
  <c r="AN9" i="3"/>
  <c r="AM9" i="3"/>
  <c r="AL9" i="3"/>
  <c r="AJ9" i="3"/>
  <c r="AI9" i="3"/>
  <c r="AH9" i="3"/>
  <c r="AA9" i="3"/>
  <c r="BP9" i="3" s="1"/>
  <c r="V9" i="3"/>
  <c r="L9" i="3"/>
  <c r="BO9" i="3" s="1"/>
  <c r="BU8" i="3"/>
  <c r="BT8" i="3"/>
  <c r="BS8" i="3"/>
  <c r="BR8" i="3"/>
  <c r="BQ8" i="3"/>
  <c r="BN8" i="3"/>
  <c r="BM8" i="3"/>
  <c r="BL8" i="3"/>
  <c r="BK8" i="3"/>
  <c r="BI8" i="3"/>
  <c r="BH8" i="3"/>
  <c r="BG8" i="3"/>
  <c r="BF8" i="3"/>
  <c r="BE8" i="3"/>
  <c r="BD8" i="3"/>
  <c r="BC8" i="3"/>
  <c r="BB8" i="3"/>
  <c r="BA8" i="3"/>
  <c r="AN8" i="3"/>
  <c r="AM8" i="3"/>
  <c r="AL8" i="3"/>
  <c r="AJ8" i="3"/>
  <c r="AI8" i="3"/>
  <c r="AH8" i="3"/>
  <c r="AA8" i="3"/>
  <c r="BP8" i="3" s="1"/>
  <c r="V8" i="3"/>
  <c r="L8" i="3"/>
  <c r="BO8" i="3" s="1"/>
  <c r="BU7" i="3"/>
  <c r="BT7" i="3"/>
  <c r="BS7" i="3"/>
  <c r="BR7" i="3"/>
  <c r="BQ7" i="3"/>
  <c r="BP7" i="3"/>
  <c r="BO7" i="3"/>
  <c r="BN7" i="3"/>
  <c r="BM7" i="3"/>
  <c r="BL7" i="3"/>
  <c r="BK7" i="3"/>
  <c r="BJ7" i="3"/>
  <c r="BI7" i="3"/>
  <c r="BH7" i="3"/>
  <c r="BF7" i="3"/>
  <c r="BE7" i="3"/>
  <c r="BC7" i="3"/>
  <c r="BB7" i="3"/>
  <c r="BA7" i="3"/>
  <c r="C6" i="3"/>
  <c r="B100" i="3" s="1"/>
  <c r="C45" i="2"/>
  <c r="C44" i="2"/>
  <c r="C43" i="2"/>
  <c r="C42" i="2"/>
  <c r="C41" i="2"/>
  <c r="C40" i="2"/>
  <c r="D39" i="2"/>
  <c r="C35" i="2"/>
  <c r="C34" i="2"/>
  <c r="AO18" i="3" l="1"/>
  <c r="AK60" i="3"/>
  <c r="BO62" i="3"/>
  <c r="AO77" i="3"/>
  <c r="AK88" i="3"/>
  <c r="AO92" i="3"/>
  <c r="AK105" i="3"/>
  <c r="AO38" i="3"/>
  <c r="AO61" i="3"/>
  <c r="AO26" i="3"/>
  <c r="AO34" i="3"/>
  <c r="AO42" i="3"/>
  <c r="AO55" i="3"/>
  <c r="AK86" i="3"/>
  <c r="AK43" i="3"/>
  <c r="BG7" i="3"/>
  <c r="AO14" i="3"/>
  <c r="AO81" i="3"/>
  <c r="AK31" i="3"/>
  <c r="AK47" i="3"/>
  <c r="AO17" i="3"/>
  <c r="AK18" i="3"/>
  <c r="AK59" i="3"/>
  <c r="AO76" i="3"/>
  <c r="AK77" i="3"/>
  <c r="AK87" i="3"/>
  <c r="AK92" i="3"/>
  <c r="AO96" i="3"/>
  <c r="AK97" i="3"/>
  <c r="AO101" i="3"/>
  <c r="AK9" i="3"/>
  <c r="AK14" i="3"/>
  <c r="AK36" i="3"/>
  <c r="AK84" i="3"/>
  <c r="AK89" i="3"/>
  <c r="AK101" i="3"/>
  <c r="AN7" i="3"/>
  <c r="I35" i="2" s="1"/>
  <c r="AK12" i="3"/>
  <c r="AK22" i="3"/>
  <c r="AO33" i="3"/>
  <c r="AK34" i="3"/>
  <c r="AK46" i="3"/>
  <c r="AO57" i="3"/>
  <c r="AO64" i="3"/>
  <c r="AK65" i="3"/>
  <c r="AO69" i="3"/>
  <c r="AK82" i="3"/>
  <c r="AO93" i="3"/>
  <c r="AO9" i="3"/>
  <c r="AK10" i="3"/>
  <c r="AK32" i="3"/>
  <c r="AK39" i="3"/>
  <c r="AK51" i="3"/>
  <c r="AK56" i="3"/>
  <c r="AK68" i="3"/>
  <c r="AO72" i="3"/>
  <c r="BJ79" i="3"/>
  <c r="BO39" i="3"/>
  <c r="AO53" i="3"/>
  <c r="AO65" i="3"/>
  <c r="AO75" i="3"/>
  <c r="AK76" i="3"/>
  <c r="BO102" i="3"/>
  <c r="AK16" i="3"/>
  <c r="AK38" i="3"/>
  <c r="AO49" i="3"/>
  <c r="AK50" i="3"/>
  <c r="AK64" i="3"/>
  <c r="AO68" i="3"/>
  <c r="AO73" i="3"/>
  <c r="AH7" i="3"/>
  <c r="D34" i="2" s="1"/>
  <c r="BO19" i="3"/>
  <c r="BO35" i="3"/>
  <c r="BO51" i="3"/>
  <c r="BO78" i="3"/>
  <c r="BO31" i="3"/>
  <c r="BO47" i="3"/>
  <c r="BO27" i="3"/>
  <c r="BO43" i="3"/>
  <c r="C39" i="2"/>
  <c r="AL7" i="3"/>
  <c r="D35" i="2" s="1"/>
  <c r="E35" i="2" s="1"/>
  <c r="AK98" i="3"/>
  <c r="BO65" i="3"/>
  <c r="BO93" i="3"/>
  <c r="BJ8" i="3"/>
  <c r="BO11" i="3"/>
  <c r="AO13" i="3"/>
  <c r="BO15" i="3"/>
  <c r="BJ16" i="3"/>
  <c r="AO21" i="3"/>
  <c r="BJ24" i="3"/>
  <c r="AO29" i="3"/>
  <c r="BJ32" i="3"/>
  <c r="AO37" i="3"/>
  <c r="BJ40" i="3"/>
  <c r="AO45" i="3"/>
  <c r="BJ48" i="3"/>
  <c r="BJ63" i="3"/>
  <c r="AO78" i="3"/>
  <c r="AO83" i="3"/>
  <c r="BO90" i="3"/>
  <c r="BJ91" i="3"/>
  <c r="BO98" i="3"/>
  <c r="AO100" i="3"/>
  <c r="BO85" i="3"/>
  <c r="AO11" i="3"/>
  <c r="AO15" i="3"/>
  <c r="AO19" i="3"/>
  <c r="AK20" i="3"/>
  <c r="AO23" i="3"/>
  <c r="AK24" i="3"/>
  <c r="AO27" i="3"/>
  <c r="AK28" i="3"/>
  <c r="AO31" i="3"/>
  <c r="AO35" i="3"/>
  <c r="AO39" i="3"/>
  <c r="AK40" i="3"/>
  <c r="AO43" i="3"/>
  <c r="AK44" i="3"/>
  <c r="AO47" i="3"/>
  <c r="AK48" i="3"/>
  <c r="AO51" i="3"/>
  <c r="AK52" i="3"/>
  <c r="AO59" i="3"/>
  <c r="AK63" i="3"/>
  <c r="AK70" i="3"/>
  <c r="AK72" i="3"/>
  <c r="AO87" i="3"/>
  <c r="AO98" i="3"/>
  <c r="AK99" i="3"/>
  <c r="C36" i="2"/>
  <c r="BO82" i="3"/>
  <c r="BO89" i="3"/>
  <c r="BO97" i="3"/>
  <c r="AO102" i="3"/>
  <c r="AK103" i="3"/>
  <c r="C46" i="2"/>
  <c r="B29" i="2" s="1"/>
  <c r="BD7" i="3"/>
  <c r="BO54" i="3"/>
  <c r="BO66" i="3"/>
  <c r="BJ67" i="3"/>
  <c r="BO70" i="3"/>
  <c r="BO74" i="3"/>
  <c r="BJ75" i="3"/>
  <c r="AO79" i="3"/>
  <c r="BO94" i="3"/>
  <c r="BJ95" i="3"/>
  <c r="BO101" i="3"/>
  <c r="BO106" i="3"/>
  <c r="BJ107" i="3"/>
  <c r="AK11" i="3"/>
  <c r="AO12" i="3"/>
  <c r="AK13" i="3"/>
  <c r="AO16" i="3"/>
  <c r="AO20" i="3"/>
  <c r="AK21" i="3"/>
  <c r="AO24" i="3"/>
  <c r="AO28" i="3"/>
  <c r="AK29" i="3"/>
  <c r="AO32" i="3"/>
  <c r="AO36" i="3"/>
  <c r="AK37" i="3"/>
  <c r="AO40" i="3"/>
  <c r="AO44" i="3"/>
  <c r="AK45" i="3"/>
  <c r="AO48" i="3"/>
  <c r="AO52" i="3"/>
  <c r="B56" i="3"/>
  <c r="BO58" i="3"/>
  <c r="BJ59" i="3"/>
  <c r="AO63" i="3"/>
  <c r="AO70" i="3"/>
  <c r="AK83" i="3"/>
  <c r="BO86" i="3"/>
  <c r="AO91" i="3"/>
  <c r="AO94" i="3"/>
  <c r="AO99" i="3"/>
  <c r="AK100" i="3"/>
  <c r="AO106" i="3"/>
  <c r="AK17" i="3"/>
  <c r="AK25" i="3"/>
  <c r="AK33" i="3"/>
  <c r="AK41" i="3"/>
  <c r="AK49" i="3"/>
  <c r="AK55" i="3"/>
  <c r="AO58" i="3"/>
  <c r="AK67" i="3"/>
  <c r="AK71" i="3"/>
  <c r="AK75" i="3"/>
  <c r="BO81" i="3"/>
  <c r="AO86" i="3"/>
  <c r="AK90" i="3"/>
  <c r="AK95" i="3"/>
  <c r="E34" i="2"/>
  <c r="B13" i="3"/>
  <c r="B21" i="3"/>
  <c r="B29" i="3"/>
  <c r="B37" i="3"/>
  <c r="B45" i="3"/>
  <c r="BO55" i="3"/>
  <c r="BJ55" i="3"/>
  <c r="BO83" i="3"/>
  <c r="BJ83" i="3"/>
  <c r="AJ7" i="3"/>
  <c r="I34" i="2" s="1"/>
  <c r="AM7" i="3"/>
  <c r="H35" i="2" s="1"/>
  <c r="K35" i="2" s="1"/>
  <c r="L35" i="2" s="1"/>
  <c r="AO8" i="3"/>
  <c r="BO99" i="3"/>
  <c r="BJ99" i="3"/>
  <c r="B107" i="3"/>
  <c r="B103" i="3"/>
  <c r="B99" i="3"/>
  <c r="B95" i="3"/>
  <c r="B91" i="3"/>
  <c r="B87" i="3"/>
  <c r="B83" i="3"/>
  <c r="B79" i="3"/>
  <c r="B75" i="3"/>
  <c r="B71" i="3"/>
  <c r="B67" i="3"/>
  <c r="B63" i="3"/>
  <c r="B59" i="3"/>
  <c r="B55" i="3"/>
  <c r="B106" i="3"/>
  <c r="B102" i="3"/>
  <c r="B98" i="3"/>
  <c r="B94" i="3"/>
  <c r="B90" i="3"/>
  <c r="B86" i="3"/>
  <c r="B82" i="3"/>
  <c r="B78" i="3"/>
  <c r="B74" i="3"/>
  <c r="B70" i="3"/>
  <c r="B66" i="3"/>
  <c r="B62" i="3"/>
  <c r="B58" i="3"/>
  <c r="B54" i="3"/>
  <c r="B105" i="3"/>
  <c r="B101" i="3"/>
  <c r="B97" i="3"/>
  <c r="B93" i="3"/>
  <c r="B89" i="3"/>
  <c r="B85" i="3"/>
  <c r="B81" i="3"/>
  <c r="B77" i="3"/>
  <c r="B73" i="3"/>
  <c r="B69" i="3"/>
  <c r="B65" i="3"/>
  <c r="B61" i="3"/>
  <c r="B57" i="3"/>
  <c r="B53" i="3"/>
  <c r="B104" i="3"/>
  <c r="B96" i="3"/>
  <c r="B80" i="3"/>
  <c r="B76" i="3"/>
  <c r="B68" i="3"/>
  <c r="B48" i="3"/>
  <c r="B44" i="3"/>
  <c r="B40" i="3"/>
  <c r="B36" i="3"/>
  <c r="B32" i="3"/>
  <c r="B28" i="3"/>
  <c r="B24" i="3"/>
  <c r="B20" i="3"/>
  <c r="B16" i="3"/>
  <c r="B12" i="3"/>
  <c r="B8" i="3"/>
  <c r="B92" i="3"/>
  <c r="B64" i="3"/>
  <c r="B60" i="3"/>
  <c r="B52" i="3"/>
  <c r="B51" i="3"/>
  <c r="B47" i="3"/>
  <c r="B43" i="3"/>
  <c r="B39" i="3"/>
  <c r="B35" i="3"/>
  <c r="B31" i="3"/>
  <c r="B27" i="3"/>
  <c r="B23" i="3"/>
  <c r="B19" i="3"/>
  <c r="B15" i="3"/>
  <c r="B11" i="3"/>
  <c r="B88" i="3"/>
  <c r="B72" i="3"/>
  <c r="B50" i="3"/>
  <c r="B46" i="3"/>
  <c r="B42" i="3"/>
  <c r="B38" i="3"/>
  <c r="B34" i="3"/>
  <c r="B30" i="3"/>
  <c r="B26" i="3"/>
  <c r="B22" i="3"/>
  <c r="B18" i="3"/>
  <c r="B14" i="3"/>
  <c r="B10" i="3"/>
  <c r="AI7" i="3"/>
  <c r="H34" i="2" s="1"/>
  <c r="AK8" i="3"/>
  <c r="B9" i="3"/>
  <c r="BJ12" i="3"/>
  <c r="B17" i="3"/>
  <c r="BJ20" i="3"/>
  <c r="B25" i="3"/>
  <c r="BJ28" i="3"/>
  <c r="B33" i="3"/>
  <c r="BJ36" i="3"/>
  <c r="B41" i="3"/>
  <c r="BJ44" i="3"/>
  <c r="B49" i="3"/>
  <c r="B84" i="3"/>
  <c r="BJ9" i="3"/>
  <c r="BJ13" i="3"/>
  <c r="BJ17" i="3"/>
  <c r="BJ21" i="3"/>
  <c r="BJ25" i="3"/>
  <c r="BJ29" i="3"/>
  <c r="BJ33" i="3"/>
  <c r="BJ37" i="3"/>
  <c r="BJ41" i="3"/>
  <c r="BJ45" i="3"/>
  <c r="BJ49" i="3"/>
  <c r="BJ10" i="3"/>
  <c r="BJ14" i="3"/>
  <c r="BJ18" i="3"/>
  <c r="BJ22" i="3"/>
  <c r="BJ26" i="3"/>
  <c r="BJ30" i="3"/>
  <c r="BJ34" i="3"/>
  <c r="BJ38" i="3"/>
  <c r="BJ42" i="3"/>
  <c r="BJ46" i="3"/>
  <c r="BJ50" i="3"/>
  <c r="AK58" i="3"/>
  <c r="AK62" i="3"/>
  <c r="AO66" i="3"/>
  <c r="AO74" i="3"/>
  <c r="BO52" i="3"/>
  <c r="BJ52" i="3"/>
  <c r="AO54" i="3"/>
  <c r="AK66" i="3"/>
  <c r="BJ71" i="3"/>
  <c r="AK74" i="3"/>
  <c r="AK78" i="3"/>
  <c r="AO82" i="3"/>
  <c r="BJ87" i="3"/>
  <c r="AK94" i="3"/>
  <c r="AK106" i="3"/>
  <c r="BJ56" i="3"/>
  <c r="BJ60" i="3"/>
  <c r="BJ64" i="3"/>
  <c r="BJ68" i="3"/>
  <c r="BJ72" i="3"/>
  <c r="BJ76" i="3"/>
  <c r="BJ80" i="3"/>
  <c r="BJ84" i="3"/>
  <c r="BJ88" i="3"/>
  <c r="BJ92" i="3"/>
  <c r="BJ96" i="3"/>
  <c r="BJ100" i="3"/>
  <c r="BJ104" i="3"/>
  <c r="BJ53" i="3"/>
  <c r="BJ57" i="3"/>
  <c r="BJ61" i="3"/>
  <c r="BJ69" i="3"/>
  <c r="BJ73" i="3"/>
  <c r="BJ77" i="3"/>
  <c r="BJ105" i="3"/>
  <c r="I36" i="2" l="1"/>
  <c r="M35" i="2"/>
  <c r="D36" i="2"/>
  <c r="K18" i="2"/>
  <c r="E36" i="2"/>
  <c r="AK7" i="3"/>
  <c r="H36" i="2"/>
  <c r="K34" i="2"/>
  <c r="AO7" i="3"/>
  <c r="L34" i="2" l="1"/>
  <c r="K36" i="2"/>
  <c r="L36" i="2" l="1"/>
  <c r="M34" i="2"/>
  <c r="M36" i="2" s="1"/>
</calcChain>
</file>

<file path=xl/sharedStrings.xml><?xml version="1.0" encoding="utf-8"?>
<sst xmlns="http://schemas.openxmlformats.org/spreadsheetml/2006/main" count="349" uniqueCount="254">
  <si>
    <t>上尾市陸上競技協会主催大会における</t>
  </si>
  <si>
    <t>個人情報及び肖像権に関わる取り扱いについて</t>
  </si>
  <si>
    <t>上尾市陸上競技協会</t>
  </si>
  <si>
    <t>上尾市陸上競技協会は、大会参加申込書を通じて取得される個人情報及び肖像権の取り扱いに関して以下のとおり対応します。</t>
  </si>
  <si>
    <t>1. 参加申込書に記載された個人情報の取り扱い</t>
  </si>
  <si>
    <r>
      <rPr>
        <sz val="11"/>
        <color rgb="FF000000"/>
        <rFont val="ＭＳ 明朝"/>
        <family val="1"/>
        <charset val="128"/>
      </rPr>
      <t>ア</t>
    </r>
    <r>
      <rPr>
        <sz val="11"/>
        <color rgb="FF000000"/>
        <rFont val="Times New Roman"/>
      </rPr>
      <t>.</t>
    </r>
    <r>
      <rPr>
        <sz val="11"/>
        <color rgb="FF000000"/>
        <rFont val="ＭＳ Ｐゴシック"/>
        <family val="3"/>
        <charset val="128"/>
      </rPr>
      <t>　</t>
    </r>
    <r>
      <rPr>
        <sz val="11"/>
        <color theme="1"/>
        <rFont val="ＭＳ Ｐ明朝"/>
        <family val="1"/>
        <charset val="128"/>
      </rPr>
      <t>大会プログラムに掲載されます。</t>
    </r>
  </si>
  <si>
    <r>
      <rPr>
        <sz val="11"/>
        <color rgb="FF000000"/>
        <rFont val="ＭＳ 明朝"/>
        <family val="1"/>
        <charset val="128"/>
      </rPr>
      <t>イ</t>
    </r>
    <r>
      <rPr>
        <sz val="11"/>
        <color rgb="FF000000"/>
        <rFont val="Times New Roman"/>
      </rPr>
      <t>.  </t>
    </r>
    <r>
      <rPr>
        <sz val="11"/>
        <color theme="1"/>
        <rFont val="ＭＳ Ｐ明朝"/>
        <family val="1"/>
        <charset val="128"/>
      </rPr>
      <t>競技会場内でアナウンス等により紹介されることがあります。</t>
    </r>
  </si>
  <si>
    <r>
      <rPr>
        <sz val="11"/>
        <color rgb="FF000000"/>
        <rFont val="ＭＳ 明朝"/>
        <family val="1"/>
        <charset val="128"/>
      </rPr>
      <t>ウ</t>
    </r>
    <r>
      <rPr>
        <sz val="11"/>
        <color rgb="FF000000"/>
        <rFont val="Times New Roman"/>
      </rPr>
      <t xml:space="preserve">.  </t>
    </r>
    <r>
      <rPr>
        <sz val="11"/>
        <color theme="1"/>
        <rFont val="ＭＳ Ｐ明朝"/>
        <family val="1"/>
        <charset val="128"/>
      </rPr>
      <t>競技会場内外の掲示板等に掲載されることがあります。</t>
    </r>
  </si>
  <si>
    <t>2. 競技結果（記録）等の取り扱い</t>
  </si>
  <si>
    <r>
      <rPr>
        <sz val="11"/>
        <color rgb="FF000000"/>
        <rFont val="ＭＳ 明朝"/>
        <family val="1"/>
        <charset val="128"/>
      </rPr>
      <t>ア</t>
    </r>
    <r>
      <rPr>
        <sz val="11"/>
        <color rgb="FF000000"/>
        <rFont val="Times New Roman"/>
      </rPr>
      <t>.  </t>
    </r>
    <r>
      <rPr>
        <sz val="11"/>
        <color theme="1"/>
        <rFont val="ＭＳ Ｐ明朝"/>
        <family val="1"/>
        <charset val="128"/>
      </rPr>
      <t>大会の記録情報処理係を通じて公開されます。</t>
    </r>
  </si>
  <si>
    <r>
      <rPr>
        <sz val="11"/>
        <color rgb="FF000000"/>
        <rFont val="ＭＳ 明朝"/>
        <family val="1"/>
        <charset val="128"/>
      </rPr>
      <t>イ</t>
    </r>
    <r>
      <rPr>
        <sz val="11"/>
        <color rgb="FF000000"/>
        <rFont val="Times New Roman"/>
      </rPr>
      <t>. </t>
    </r>
    <r>
      <rPr>
        <sz val="11"/>
        <color rgb="FF000000"/>
        <rFont val="ＭＳ Ｐゴシック"/>
        <family val="3"/>
        <charset val="128"/>
      </rPr>
      <t>上尾市陸上競技協会が</t>
    </r>
    <r>
      <rPr>
        <sz val="11"/>
        <color theme="1"/>
        <rFont val="ＭＳ Ｐ明朝"/>
        <family val="1"/>
        <charset val="128"/>
      </rPr>
      <t>認めた報道機関等により、新聞・雑誌及び関連ホームページ等に公開される
     ことがあります。</t>
    </r>
  </si>
  <si>
    <r>
      <rPr>
        <sz val="11"/>
        <color rgb="FF000000"/>
        <rFont val="ＭＳ 明朝"/>
        <family val="1"/>
        <charset val="128"/>
      </rPr>
      <t>ウ</t>
    </r>
    <r>
      <rPr>
        <sz val="11"/>
        <color rgb="FF000000"/>
        <rFont val="Times New Roman"/>
      </rPr>
      <t>. </t>
    </r>
    <r>
      <rPr>
        <sz val="11"/>
        <color theme="1"/>
        <rFont val="ＭＳ Ｐ明朝"/>
        <family val="1"/>
        <charset val="128"/>
      </rPr>
      <t>大会プログラム掲載の個人情報とともに、本協会が作成するホームページ等で公開され、
     また本協会が認めた陸上競技団体等のホームページにも掲載されることがあります。</t>
    </r>
  </si>
  <si>
    <r>
      <rPr>
        <sz val="11"/>
        <color rgb="FF000000"/>
        <rFont val="ＭＳ 明朝"/>
        <family val="1"/>
        <charset val="128"/>
      </rPr>
      <t>エ</t>
    </r>
    <r>
      <rPr>
        <sz val="11"/>
        <color rgb="FF000000"/>
        <rFont val="Times New Roman"/>
      </rPr>
      <t>. </t>
    </r>
    <r>
      <rPr>
        <sz val="11"/>
        <color theme="1"/>
        <rFont val="ＭＳ Ｐ明朝"/>
        <family val="1"/>
        <charset val="128"/>
      </rPr>
      <t>新記録、優勝及び上位入賞結果（記録）等は、次年度以降のプログラムに掲載されることがあります。</t>
    </r>
  </si>
  <si>
    <t>3. 肖像権に関する取り扱い</t>
  </si>
  <si>
    <r>
      <rPr>
        <sz val="11"/>
        <color rgb="FF000000"/>
        <rFont val="ＭＳ 明朝"/>
        <family val="1"/>
        <charset val="128"/>
      </rPr>
      <t>ア</t>
    </r>
    <r>
      <rPr>
        <sz val="11"/>
        <color rgb="FF000000"/>
        <rFont val="Times New Roman"/>
      </rPr>
      <t xml:space="preserve">. </t>
    </r>
    <r>
      <rPr>
        <sz val="11"/>
        <color theme="1"/>
        <rFont val="ＭＳ Ｐ明朝"/>
        <family val="1"/>
        <charset val="128"/>
      </rPr>
      <t>上尾市陸上競技協会が認めた報道機関等が撮影した写真が、新聞・雑誌・報告書及び関連ホーム
     ページ等で公開されることがあります。</t>
    </r>
  </si>
  <si>
    <r>
      <rPr>
        <sz val="11"/>
        <color rgb="FF000000"/>
        <rFont val="ＭＳ 明朝"/>
        <family val="1"/>
        <charset val="128"/>
      </rPr>
      <t>イ</t>
    </r>
    <r>
      <rPr>
        <sz val="11"/>
        <color rgb="FF000000"/>
        <rFont val="Times New Roman"/>
      </rPr>
      <t>. </t>
    </r>
    <r>
      <rPr>
        <sz val="11"/>
        <color theme="1"/>
        <rFont val="ＭＳ Ｐ明朝"/>
        <family val="1"/>
        <charset val="128"/>
      </rPr>
      <t>上尾市陸上競技協会が認めた報道機関等が撮影した映像が中継又は録画放映されることがありま
     す。　また、ＤＶＤ等に編集され、配布されることがあります。</t>
    </r>
  </si>
  <si>
    <r>
      <rPr>
        <sz val="11"/>
        <color rgb="FF000000"/>
        <rFont val="ＭＳ 明朝"/>
        <family val="1"/>
        <charset val="128"/>
      </rPr>
      <t>ウ</t>
    </r>
    <r>
      <rPr>
        <sz val="11"/>
        <color rgb="FF000000"/>
        <rFont val="Times New Roman"/>
      </rPr>
      <t>. </t>
    </r>
    <r>
      <rPr>
        <sz val="11"/>
        <color theme="1"/>
        <rFont val="ＭＳ Ｐ明朝"/>
        <family val="1"/>
        <charset val="128"/>
      </rPr>
      <t>このほか、上尾市陸上競技協会の許可にもとづき、記念写真等が販売されることがあります。</t>
    </r>
  </si>
  <si>
    <t>４　各種目専門部としての対応について</t>
  </si>
  <si>
    <r>
      <rPr>
        <sz val="11"/>
        <color rgb="FF000000"/>
        <rFont val="ＭＳ 明朝"/>
        <family val="1"/>
        <charset val="128"/>
      </rPr>
      <t>ア</t>
    </r>
    <r>
      <rPr>
        <sz val="11"/>
        <color rgb="FF000000"/>
        <rFont val="Times New Roman"/>
      </rPr>
      <t>. </t>
    </r>
    <r>
      <rPr>
        <sz val="11"/>
        <color theme="1"/>
        <rFont val="ＭＳ Ｐ明朝"/>
        <family val="1"/>
        <charset val="128"/>
      </rPr>
      <t>取得した個人情報を上記利用目的以外に使用することはありません。</t>
    </r>
  </si>
  <si>
    <r>
      <rPr>
        <sz val="11"/>
        <color rgb="FF000000"/>
        <rFont val="ＭＳ 明朝"/>
        <family val="1"/>
        <charset val="128"/>
      </rPr>
      <t>イ</t>
    </r>
    <r>
      <rPr>
        <sz val="11"/>
        <color rgb="FF000000"/>
        <rFont val="Times New Roman"/>
      </rPr>
      <t>. </t>
    </r>
    <r>
      <rPr>
        <sz val="11"/>
        <color theme="1"/>
        <rFont val="ＭＳ Ｐ明朝"/>
        <family val="1"/>
        <charset val="128"/>
      </rPr>
      <t>参加申込書の提出により、上記取り扱いに関するご承諾をいただいたものとして対応します。</t>
    </r>
  </si>
  <si>
    <r>
      <rPr>
        <sz val="11"/>
        <color rgb="FF000000"/>
        <rFont val="ＭＳ 明朝"/>
        <family val="1"/>
        <charset val="128"/>
      </rPr>
      <t>ウ</t>
    </r>
    <r>
      <rPr>
        <sz val="11"/>
        <color rgb="FF000000"/>
        <rFont val="Times New Roman"/>
      </rPr>
      <t>. </t>
    </r>
    <r>
      <rPr>
        <sz val="11"/>
        <color theme="1"/>
        <rFont val="ＭＳ Ｐ明朝"/>
        <family val="1"/>
        <charset val="128"/>
      </rPr>
      <t xml:space="preserve">個人情報等の掲載や公開等に関してのご質問は、上尾市陸上競技協会大会事務局まで
     </t>
    </r>
    <r>
      <rPr>
        <sz val="11"/>
        <color theme="1"/>
        <rFont val="Times New Roman"/>
      </rPr>
      <t xml:space="preserve">E-Mail (meet_office@ageo-rikkyo.org) </t>
    </r>
    <r>
      <rPr>
        <sz val="11"/>
        <color theme="1"/>
        <rFont val="ＭＳ Ｐゴシック"/>
        <family val="3"/>
        <charset val="128"/>
      </rPr>
      <t>にて</t>
    </r>
    <r>
      <rPr>
        <sz val="11"/>
        <color theme="1"/>
        <rFont val="ＭＳ Ｐ明朝"/>
        <family val="1"/>
        <charset val="128"/>
      </rPr>
      <t>ご連絡ください。</t>
    </r>
  </si>
  <si>
    <t>「個人情報及び肖像権に関わる取扱いについて」を読みました。</t>
  </si>
  <si>
    <t>2024上尾市陸上競技選手権 夏季大会　出場申込</t>
  </si>
  <si>
    <t>■ 申込情報 ■</t>
  </si>
  <si>
    <t>▼太枠の項目を入力して下さい▼</t>
  </si>
  <si>
    <t>※区分：</t>
  </si>
  <si>
    <t xml:space="preserve"> ※一般・高校生・中学生・小学生の出場部門を選択して下さい。</t>
  </si>
  <si>
    <t>所属先/団体名：</t>
  </si>
  <si>
    <t>所属先略称：</t>
  </si>
  <si>
    <t xml:space="preserve"> ※略称所属先名　６文字以内　区市町村陸協名は日本陸連「団体の名称に関するルール」従い自治体名の後に区市町村をつけること
　　例：上尾市陸上競技協会＝上尾市陸協/愛宕中学校＝愛宕中/愛宕高校＝愛宕高</t>
  </si>
  <si>
    <t>出場承認者：</t>
  </si>
  <si>
    <t xml:space="preserve"> ※本大会の出場承認をされた所属先/団体の責任者名</t>
  </si>
  <si>
    <t>記載責任者：</t>
  </si>
  <si>
    <t xml:space="preserve"> ※申込内容についてご回答して頂ける方の名前</t>
  </si>
  <si>
    <t>郵便番号：</t>
  </si>
  <si>
    <t xml:space="preserve"> ※数字のみ入力して下さい。</t>
  </si>
  <si>
    <t>住　所：</t>
  </si>
  <si>
    <t xml:space="preserve"> ※市町村名から入力して下さい。</t>
  </si>
  <si>
    <r>
      <rPr>
        <sz val="9"/>
        <color theme="1"/>
        <rFont val="Hg丸ｺﾞｼｯｸm-pro"/>
        <family val="3"/>
        <charset val="128"/>
      </rPr>
      <t xml:space="preserve">連絡先：
</t>
    </r>
    <r>
      <rPr>
        <sz val="6"/>
        <color rgb="FF000000"/>
        <rFont val="Hg丸ｺﾞｼｯｸm-pro"/>
        <family val="3"/>
        <charset val="128"/>
      </rPr>
      <t>"-"を入れて入力して下さい。</t>
    </r>
  </si>
  <si>
    <t>E-Mail：</t>
  </si>
  <si>
    <t>※@ageo-rikkyo.org からのメールが受信できるメールアドレス</t>
  </si>
  <si>
    <t>個人情報及び肖像権：</t>
  </si>
  <si>
    <t>※上尾市陸上競技協会主催大会における個人情報及び肖像権に関する取扱いに関して、
   『個人情報及び肖像権に関わる取扱い』シートの事項を確認の上　同意をおこなって下さい。</t>
  </si>
  <si>
    <t>■ 大会運営協力 ■</t>
  </si>
  <si>
    <t>　1.本競技会は公認競技会のため審判員として協力して頂ける方は公認審判員有資格者の方に限らせて頂きます。</t>
  </si>
  <si>
    <t>　　公認審判員以外の方は補助員となります。</t>
  </si>
  <si>
    <t>　3.配置は人数により希望された配置以外になることがあります。</t>
  </si>
  <si>
    <t>大会運営協力：</t>
  </si>
  <si>
    <t>公認審判員</t>
  </si>
  <si>
    <t>審判協力日</t>
  </si>
  <si>
    <t>大会運営
補助役員氏名</t>
  </si>
  <si>
    <t>補助員協力日</t>
  </si>
  <si>
    <t>生徒補助員</t>
  </si>
  <si>
    <t>人数</t>
  </si>
  <si>
    <t>配置希望
担 当 係</t>
  </si>
  <si>
    <t>連絡事項</t>
  </si>
  <si>
    <t>※審判員資格</t>
  </si>
  <si>
    <t>※希望配置</t>
  </si>
  <si>
    <t>審判員名</t>
  </si>
  <si>
    <t>1日目</t>
  </si>
  <si>
    <t>2日目</t>
  </si>
  <si>
    <t>※補助員として交替で協力して頂ける場合は、配置希望担当係と常時協力して頂ける人数を補助員人数に入力して下さい。</t>
  </si>
  <si>
    <t>■ 申込人数と種目数 ■</t>
  </si>
  <si>
    <t>※出場申込シートを入力後に表示されます。</t>
  </si>
  <si>
    <t>個人種目</t>
  </si>
  <si>
    <t>出場人数</t>
  </si>
  <si>
    <t>種目数</t>
  </si>
  <si>
    <t>個人種目参加料</t>
  </si>
  <si>
    <t>リレー種目</t>
  </si>
  <si>
    <t>4×100ｍＲ</t>
  </si>
  <si>
    <t>4×400ｍＲ</t>
  </si>
  <si>
    <t>リレー計</t>
  </si>
  <si>
    <t>リレー種目
参加料</t>
  </si>
  <si>
    <t>参加料合計</t>
  </si>
  <si>
    <t>※本競技会は小中学生の個人申込は受付ていません。　5名以上の団体申込のみ受付けます。</t>
  </si>
  <si>
    <t>男　子</t>
  </si>
  <si>
    <t>女　子</t>
  </si>
  <si>
    <t>合　計</t>
  </si>
  <si>
    <t>※参加料振込先口座は、出場申込データを確認後に配信する出場承認メールでお知らせします。　</t>
  </si>
  <si>
    <t>補助員必須人数計算エリア</t>
  </si>
  <si>
    <t>連絡時間帯等を選択</t>
  </si>
  <si>
    <t>警告：小・中学生の部は公認審判員及び補助員がいない場合は参加人数に空きがある場合のみ出場承認します。</t>
  </si>
  <si>
    <t>希望なし</t>
  </si>
  <si>
    <t>小学生</t>
  </si>
  <si>
    <t>いつでも可</t>
  </si>
  <si>
    <t>審判員の顧問と同じ</t>
  </si>
  <si>
    <t>中学生</t>
  </si>
  <si>
    <t>アナウンサー</t>
  </si>
  <si>
    <t>留守電にて折り返し</t>
  </si>
  <si>
    <t>競技者係</t>
  </si>
  <si>
    <t>小中学生個人申込フラグ</t>
  </si>
  <si>
    <t>記録・情報処理</t>
  </si>
  <si>
    <t>15時以降に電話</t>
  </si>
  <si>
    <t>出発係</t>
  </si>
  <si>
    <t>マーシャル</t>
  </si>
  <si>
    <t>17時以降に電話</t>
  </si>
  <si>
    <t>写真判定係</t>
  </si>
  <si>
    <t>補助員</t>
  </si>
  <si>
    <t>19時以降に電話</t>
  </si>
  <si>
    <t>跳躍係</t>
  </si>
  <si>
    <t>写真判定員</t>
  </si>
  <si>
    <t>メール</t>
  </si>
  <si>
    <t>投てき係</t>
  </si>
  <si>
    <t>補助員計</t>
  </si>
  <si>
    <t>風力計測員</t>
  </si>
  <si>
    <t>場内誘導係</t>
  </si>
  <si>
    <t>用器具係</t>
  </si>
  <si>
    <t>周回・決勝</t>
  </si>
  <si>
    <t>監察員</t>
  </si>
  <si>
    <t>スターター</t>
  </si>
  <si>
    <t>跳躍（走幅跳・三段跳）</t>
  </si>
  <si>
    <t>跳躍（走高跳）</t>
  </si>
  <si>
    <t>投てき（砲丸投）</t>
  </si>
  <si>
    <t>投てき（円盤投）</t>
  </si>
  <si>
    <t>投てき（やり投）</t>
  </si>
  <si>
    <t>2024上尾市陸上競技選手権 夏季大会　出場申込シート</t>
  </si>
  <si>
    <t>注意：申込情報シート入力後に出場申込シートを入力して下さい。</t>
  </si>
  <si>
    <t>※競技種目に変更がある場合は下記の種目セルデータを変更する。</t>
  </si>
  <si>
    <t>性別</t>
  </si>
  <si>
    <t>出場者氏名</t>
  </si>
  <si>
    <t>登録
都道府県</t>
  </si>
  <si>
    <t>登録番号</t>
  </si>
  <si>
    <t>所属先</t>
  </si>
  <si>
    <t>学年</t>
  </si>
  <si>
    <t>個人種目１　最近の記録</t>
  </si>
  <si>
    <t>個人種目２　最近の記録</t>
  </si>
  <si>
    <t>リレー種目　4×100ｍR</t>
  </si>
  <si>
    <t>リレー種目　4×400ｍR</t>
  </si>
  <si>
    <t>出場種目数</t>
  </si>
  <si>
    <t>競技種目</t>
  </si>
  <si>
    <t>プログラム編成データ</t>
  </si>
  <si>
    <t>姓</t>
  </si>
  <si>
    <t>名</t>
  </si>
  <si>
    <t>カタカナ 姓</t>
  </si>
  <si>
    <t>カタカナ 名</t>
  </si>
  <si>
    <t>種　　目</t>
  </si>
  <si>
    <t>分</t>
  </si>
  <si>
    <t>秒</t>
  </si>
  <si>
    <t>1/100</t>
  </si>
  <si>
    <t>リレー
種目</t>
  </si>
  <si>
    <t>チーム
区分</t>
  </si>
  <si>
    <t>予定
走順</t>
  </si>
  <si>
    <t>※1走選手に入力</t>
  </si>
  <si>
    <t>男子</t>
  </si>
  <si>
    <t>女子</t>
  </si>
  <si>
    <t>m</t>
  </si>
  <si>
    <t>cm</t>
  </si>
  <si>
    <t>個人</t>
  </si>
  <si>
    <t>400ｍＲ</t>
  </si>
  <si>
    <t>1600ｍＲ</t>
  </si>
  <si>
    <t>男一般</t>
  </si>
  <si>
    <t>男高校生</t>
  </si>
  <si>
    <t>男中学生</t>
  </si>
  <si>
    <t>男小学生</t>
  </si>
  <si>
    <t>女一般</t>
  </si>
  <si>
    <t>女高校生</t>
  </si>
  <si>
    <t>女中学生</t>
  </si>
  <si>
    <t>女小学生</t>
  </si>
  <si>
    <t>姓名</t>
  </si>
  <si>
    <t>カタカナ　姓</t>
  </si>
  <si>
    <t>カタカナ　名</t>
  </si>
  <si>
    <t>カタカナ　姓名</t>
  </si>
  <si>
    <t>登録県</t>
  </si>
  <si>
    <t>種目1</t>
  </si>
  <si>
    <t>記録</t>
  </si>
  <si>
    <t>種目2</t>
  </si>
  <si>
    <t>リレーチーム</t>
  </si>
  <si>
    <t>リレー種目1</t>
  </si>
  <si>
    <t>走順</t>
  </si>
  <si>
    <t>リレー種目2</t>
  </si>
  <si>
    <t>例</t>
  </si>
  <si>
    <t>男</t>
  </si>
  <si>
    <t>上尾</t>
  </si>
  <si>
    <t>一太郎</t>
  </si>
  <si>
    <t>アゲオ</t>
  </si>
  <si>
    <t>イチタロウ</t>
  </si>
  <si>
    <t>埼玉</t>
  </si>
  <si>
    <t>上尾市陸協</t>
  </si>
  <si>
    <t>100m</t>
  </si>
  <si>
    <t>走幅跳</t>
  </si>
  <si>
    <t>400R</t>
  </si>
  <si>
    <t>B</t>
  </si>
  <si>
    <t>1600R</t>
  </si>
  <si>
    <t>ここから→</t>
  </si>
  <si>
    <t>400ｍ</t>
  </si>
  <si>
    <t>400m</t>
  </si>
  <si>
    <t>800m</t>
  </si>
  <si>
    <t>200ｍ</t>
  </si>
  <si>
    <t>東京</t>
  </si>
  <si>
    <t>1500ｍ</t>
  </si>
  <si>
    <t>1500m</t>
  </si>
  <si>
    <t>走高跳</t>
  </si>
  <si>
    <t>800ｍ</t>
  </si>
  <si>
    <t>神奈川</t>
  </si>
  <si>
    <t>110ｍH</t>
  </si>
  <si>
    <t>100ｍH</t>
  </si>
  <si>
    <t>千葉</t>
  </si>
  <si>
    <t>ジャベリックボール投</t>
  </si>
  <si>
    <t>群馬</t>
  </si>
  <si>
    <t>栃木</t>
  </si>
  <si>
    <t>三段跳</t>
  </si>
  <si>
    <t>砲丸投</t>
  </si>
  <si>
    <t>茨城</t>
  </si>
  <si>
    <t>砲丸投（一般）</t>
  </si>
  <si>
    <t>砲丸投（高校）</t>
  </si>
  <si>
    <t>円盤投</t>
  </si>
  <si>
    <t>北海道</t>
  </si>
  <si>
    <t>青森</t>
  </si>
  <si>
    <t>やり投</t>
  </si>
  <si>
    <t>岩手</t>
  </si>
  <si>
    <t>宮城</t>
  </si>
  <si>
    <t>秋田</t>
  </si>
  <si>
    <t>山形</t>
  </si>
  <si>
    <t>福島</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</si>
  <si>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</si>
  <si>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</si>
  <si>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</si>
  <si>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</si>
  <si>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</si>
  <si>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</si>
  <si>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</si>
  <si>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</si>
  <si>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</si>
  <si>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</si>
  <si>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</si>
  <si>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</si>
  <si>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</si>
  <si>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</si>
  <si>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</si>
  <si>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</si>
  <si>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</si>
  <si>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</si>
  <si>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</si>
  <si>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</si>
  <si>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</si>
  <si>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</si>
  <si>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</si>
  <si>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</si>
  <si>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</si>
  <si>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</si>
  <si>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</si>
  <si>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</si>
  <si>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</si>
  <si>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</si>
  <si>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</si>
  <si>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</si>
  <si>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</si>
  <si>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r>
      <t xml:space="preserve">※連絡方法
</t>
    </r>
    <r>
      <rPr>
        <sz val="6"/>
        <color rgb="FF000000"/>
        <rFont val="Hg丸ｺﾞｼｯｸm-pro"/>
        <family val="3"/>
        <charset val="128"/>
      </rPr>
      <t>こちらかの連絡方法</t>
    </r>
    <phoneticPr fontId="57"/>
  </si>
  <si>
    <t>高校生</t>
  </si>
  <si>
    <t>注意事項：団体申込みは公認審判員の協力がある団体を優先的に出場承認を致します。　大会運営に協力者がない団体申し込みにつきましては承認回答が遅くなりますのでご了承下さい。</t>
    <rPh sb="5" eb="7">
      <t>ダンタイ</t>
    </rPh>
    <rPh sb="7" eb="9">
      <t>モウシコ</t>
    </rPh>
    <phoneticPr fontId="57"/>
  </si>
  <si>
    <t>　2.希望配置の選択はB級以上の公認審判員の場合のみとなります。</t>
    <rPh sb="12" eb="13">
      <t>キュウ</t>
    </rPh>
    <rPh sb="13" eb="15">
      <t>イジョウ</t>
    </rPh>
    <phoneticPr fontId="57"/>
  </si>
  <si>
    <t>上尾尻帰郷</t>
    <rPh sb="0" eb="2">
      <t>アゲオ</t>
    </rPh>
    <rPh sb="2" eb="5">
      <t>シリキキョウ</t>
    </rPh>
    <phoneticPr fontId="57"/>
  </si>
  <si>
    <t>登録番号・ビブス番号</t>
    <phoneticPr fontId="57"/>
  </si>
  <si>
    <t>JAAF-ID</t>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</si>
</sst>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quot;名&quot;"/>
    <numFmt numFmtId="178" formatCode="#,##0_ "/>
    <numFmt numFmtId="179" formatCode="0_ "/>
    <numFmt numFmtId="180" formatCode="00"/>
    <numFmt numFmtId="187" formatCode="000000"/>
    <numFmt numFmtId="188" formatCode="0000000"/>
  </numFmts>
  <fonts count="59">
    <font>
      <sz val="11"/>
      <color theme="1"/>
      <name val="Calibri"/>
      <scheme val="minor"/>
    </font>
    <font>
      <sz val="11"/>
      <color theme="1"/>
      <name val="Calibri"/>
    </font>
    <font>
      <sz val="14"/>
      <color theme="1"/>
      <name val="MS PMincho"/>
      <family val="1"/>
      <charset val="128"/>
    </font>
    <font>
      <sz val="10"/>
      <color theme="1"/>
      <name val="MS PMincho"/>
      <family val="1"/>
      <charset val="128"/>
    </font>
    <font>
      <sz val="12"/>
      <color theme="1"/>
      <name val="MS PMincho"/>
      <family val="1"/>
      <charset val="128"/>
    </font>
    <font>
      <sz val="11"/>
      <color theme="1"/>
      <name val="MS PMincho"/>
      <family val="1"/>
      <charset val="128"/>
    </font>
    <font>
      <sz val="11"/>
      <color rgb="FF000000"/>
      <name val="Times New Roman"/>
    </font>
    <font>
      <sz val="12"/>
      <color theme="0"/>
      <name val="Hgｺﾞｼｯｸe"/>
      <family val="3"/>
      <charset val="128"/>
    </font>
    <font>
      <sz val="10"/>
      <color theme="1"/>
      <name val="MS PGothic"/>
      <family val="3"/>
      <charset val="128"/>
    </font>
    <font>
      <sz val="16"/>
      <color rgb="FF002060"/>
      <name val="Hgｺﾞｼｯｸe"/>
      <family val="3"/>
      <charset val="128"/>
    </font>
    <font>
      <sz val="14"/>
      <color rgb="FF008000"/>
      <name val="Hgｺﾞｼｯｸe"/>
      <family val="3"/>
      <charset val="128"/>
    </font>
    <font>
      <sz val="10"/>
      <color rgb="FFFF0000"/>
      <name val="Hgｺﾞｼｯｸe"/>
      <family val="3"/>
      <charset val="128"/>
    </font>
    <font>
      <sz val="9"/>
      <color theme="1"/>
      <name val="Hg丸ｺﾞｼｯｸm-pro"/>
      <family val="3"/>
      <charset val="128"/>
    </font>
    <font>
      <sz val="11"/>
      <color theme="1"/>
      <name val="Hg丸ｺﾞｼｯｸm-pro"/>
      <family val="3"/>
      <charset val="128"/>
    </font>
    <font>
      <sz val="10"/>
      <color theme="1"/>
      <name val="Calibri"/>
    </font>
    <font>
      <sz val="11"/>
      <color theme="1"/>
      <name val="MS PGothic"/>
      <family val="3"/>
      <charset val="128"/>
    </font>
    <font>
      <sz val="11"/>
      <color theme="1"/>
      <name val="ＭＳ ゴシック"/>
      <family val="3"/>
      <charset val="128"/>
    </font>
    <font>
      <sz val="10"/>
      <color theme="1"/>
      <name val="Hg丸ｺﾞｼｯｸm-pro"/>
      <family val="3"/>
      <charset val="128"/>
    </font>
    <font>
      <sz val="11"/>
      <color theme="10"/>
      <name val="Calibri"/>
    </font>
    <font>
      <b/>
      <sz val="10"/>
      <color theme="1"/>
      <name val="Hg丸ｺﾞｼｯｸm-pro"/>
      <family val="3"/>
      <charset val="128"/>
    </font>
    <font>
      <sz val="9"/>
      <color rgb="FFFF0000"/>
      <name val="Calibri"/>
    </font>
    <font>
      <sz val="11"/>
      <color rgb="FFFF0000"/>
      <name val="Hg丸ｺﾞｼｯｸm-pro"/>
      <family val="3"/>
      <charset val="128"/>
    </font>
    <font>
      <sz val="10"/>
      <color rgb="FF008000"/>
      <name val="Hgｺﾞｼｯｸe"/>
      <family val="3"/>
      <charset val="128"/>
    </font>
    <font>
      <b/>
      <sz val="10"/>
      <color rgb="FF0070C0"/>
      <name val="Hgｺﾞｼｯｸe"/>
      <family val="3"/>
      <charset val="128"/>
    </font>
    <font>
      <b/>
      <sz val="10"/>
      <color rgb="FFFF0000"/>
      <name val="Hg丸ｺﾞｼｯｸm-pro"/>
      <family val="3"/>
      <charset val="128"/>
    </font>
    <font>
      <b/>
      <sz val="12"/>
      <color rgb="FFFF0000"/>
      <name val="Hg丸ｺﾞｼｯｸm-pro"/>
      <family val="3"/>
      <charset val="128"/>
    </font>
    <font>
      <b/>
      <sz val="10"/>
      <color rgb="FF0070C0"/>
      <name val="Hg丸ｺﾞｼｯｸm-pro"/>
      <family val="3"/>
      <charset val="128"/>
    </font>
    <font>
      <sz val="12"/>
      <color theme="1"/>
      <name val="Hg丸ｺﾞｼｯｸm-pro"/>
      <family val="3"/>
      <charset val="128"/>
    </font>
    <font>
      <sz val="11"/>
      <name val="Calibri"/>
    </font>
    <font>
      <sz val="14"/>
      <color rgb="FFFF0000"/>
      <name val="Hg丸ｺﾞｼｯｸm-pro"/>
      <family val="3"/>
      <charset val="128"/>
    </font>
    <font>
      <sz val="11"/>
      <color theme="1"/>
      <name val="Arial"/>
    </font>
    <font>
      <sz val="14"/>
      <color rgb="FF002060"/>
      <name val="Hgｺﾞｼｯｸe"/>
      <family val="3"/>
      <charset val="128"/>
    </font>
    <font>
      <sz val="10"/>
      <color rgb="FF002060"/>
      <name val="Hg丸ｺﾞｼｯｸm-pro"/>
      <family val="3"/>
      <charset val="128"/>
    </font>
    <font>
      <sz val="10"/>
      <color theme="0"/>
      <name val="MS PGothic"/>
      <family val="3"/>
      <charset val="128"/>
    </font>
    <font>
      <sz val="10"/>
      <color theme="0"/>
      <name val="Hg丸ｺﾞｼｯｸm-pro"/>
      <family val="3"/>
      <charset val="128"/>
    </font>
    <font>
      <sz val="11"/>
      <color theme="0"/>
      <name val="Hg丸ｺﾞｼｯｸm-pro"/>
      <family val="3"/>
      <charset val="128"/>
    </font>
    <font>
      <sz val="10"/>
      <color theme="0"/>
      <name val="Calibri"/>
    </font>
    <font>
      <sz val="9"/>
      <color theme="0"/>
      <name val="Hg丸ｺﾞｼｯｸm-pro"/>
      <family val="3"/>
      <charset val="128"/>
    </font>
    <font>
      <sz val="11"/>
      <color theme="0"/>
      <name val="Calibri"/>
    </font>
    <font>
      <sz val="10"/>
      <color rgb="FFFF0000"/>
      <name val="MS PGothic"/>
      <family val="3"/>
      <charset val="128"/>
    </font>
    <font>
      <sz val="10"/>
      <color rgb="FFFF0000"/>
      <name val="Hg丸ｺﾞｼｯｸm-pro"/>
      <family val="3"/>
      <charset val="128"/>
    </font>
    <font>
      <sz val="8"/>
      <color theme="1"/>
      <name val="MS PGothic"/>
      <family val="3"/>
      <charset val="128"/>
    </font>
    <font>
      <sz val="14"/>
      <color theme="1"/>
      <name val="Hgｺﾞｼｯｸe"/>
      <family val="3"/>
      <charset val="128"/>
    </font>
    <font>
      <b/>
      <sz val="11"/>
      <color rgb="FFFF0000"/>
      <name val="Hg丸ｺﾞｼｯｸm-pro"/>
      <family val="3"/>
      <charset val="128"/>
    </font>
    <font>
      <b/>
      <sz val="11"/>
      <color theme="1"/>
      <name val="Hg丸ｺﾞｼｯｸm-pro"/>
      <family val="3"/>
      <charset val="128"/>
    </font>
    <font>
      <b/>
      <sz val="9"/>
      <color theme="1"/>
      <name val="Hg丸ｺﾞｼｯｸm-pro"/>
      <family val="3"/>
      <charset val="128"/>
    </font>
    <font>
      <sz val="8"/>
      <color theme="1"/>
      <name val="Hg丸ｺﾞｼｯｸm-pro"/>
      <family val="3"/>
      <charset val="128"/>
    </font>
    <font>
      <sz val="9"/>
      <color theme="1"/>
      <name val="MS PGothic"/>
      <family val="3"/>
      <charset val="128"/>
    </font>
    <font>
      <sz val="9"/>
      <color rgb="FFFF0000"/>
      <name val="MS PGothic"/>
      <family val="3"/>
      <charset val="128"/>
    </font>
    <font>
      <sz val="11"/>
      <color theme="0"/>
      <name val="MS PGothic"/>
      <family val="3"/>
      <charset val="128"/>
    </font>
    <font>
      <sz val="8"/>
      <color theme="0"/>
      <name val="MS PGothic"/>
      <family val="3"/>
      <charset val="128"/>
    </font>
    <font>
      <sz val="11"/>
      <color rgb="FF000000"/>
      <name val="ＭＳ 明朝"/>
      <family val="1"/>
      <charset val="128"/>
    </font>
    <font>
      <sz val="11"/>
      <color rgb="FF000000"/>
      <name val="ＭＳ Ｐゴシック"/>
      <family val="3"/>
      <charset val="128"/>
    </font>
    <font>
      <sz val="11"/>
      <color theme="1"/>
      <name val="ＭＳ Ｐ明朝"/>
      <family val="1"/>
      <charset val="128"/>
    </font>
    <font>
      <sz val="11"/>
      <color theme="1"/>
      <name val="Times New Roman"/>
    </font>
    <font>
      <sz val="11"/>
      <color theme="1"/>
      <name val="ＭＳ Ｐゴシック"/>
      <family val="3"/>
      <charset val="128"/>
    </font>
    <font>
      <sz val="6"/>
      <color rgb="FF000000"/>
      <name val="Hg丸ｺﾞｼｯｸm-pro"/>
      <family val="3"/>
      <charset val="128"/>
    </font>
    <font>
      <sz val="6"/>
      <name val="Calibri"/>
      <family val="3"/>
      <charset val="128"/>
      <scheme val="minor"/>
    </font>
    <font>
      <sz val="11"/>
      <name val="Calibri"/>
      <family val="2"/>
    </font>
  </fonts>
  <fills count="14">
    <fill>
      <patternFill patternType="none"/>
    </fill>
    <fill>
      <patternFill patternType="gray125"/>
    </fill>
    <fill>
      <patternFill patternType="solid">
        <fgColor rgb="FFF4B083"/>
        <bgColor rgb="FFF4B083"/>
      </patternFill>
    </fill>
    <fill>
      <patternFill patternType="solid">
        <fgColor rgb="FFDEEAF6"/>
        <bgColor rgb="FFDEEAF6"/>
      </patternFill>
    </fill>
    <fill>
      <patternFill patternType="solid">
        <fgColor rgb="FFD8D8D8"/>
        <bgColor rgb="FFD8D8D8"/>
      </patternFill>
    </fill>
    <fill>
      <patternFill patternType="solid">
        <fgColor rgb="FF9CC2E5"/>
        <bgColor rgb="FF9CC2E5"/>
      </patternFill>
    </fill>
    <fill>
      <patternFill patternType="solid">
        <fgColor rgb="FFF7CAAC"/>
        <bgColor rgb="FFF7CAAC"/>
      </patternFill>
    </fill>
    <fill>
      <patternFill patternType="solid">
        <fgColor rgb="FF92D050"/>
        <bgColor rgb="FF92D050"/>
      </patternFill>
    </fill>
    <fill>
      <patternFill patternType="solid">
        <fgColor rgb="FFFFC6B9"/>
        <bgColor rgb="FFFFC6B9"/>
      </patternFill>
    </fill>
    <fill>
      <patternFill patternType="solid">
        <fgColor rgb="FFFF0000"/>
        <bgColor rgb="FFFF0000"/>
      </patternFill>
    </fill>
    <fill>
      <patternFill patternType="solid">
        <fgColor theme="8" tint="0.79998168889431442"/>
        <bgColor rgb="FFDEEAF6"/>
      </patternFill>
    </fill>
    <fill>
      <patternFill patternType="solid">
        <fgColor theme="8" tint="0.79998168889431442"/>
        <bgColor indexed="64"/>
      </patternFill>
    </fill>
    <fill>
      <patternFill patternType="solid">
        <fgColor theme="7" tint="0.79998168889431442"/>
        <bgColor rgb="FFFEF2CB"/>
      </patternFill>
    </fill>
    <fill>
      <patternFill patternType="solid">
        <fgColor theme="7" tint="0.79998168889431442"/>
        <bgColor indexed="64"/>
      </patternFill>
    </fill>
  </fills>
  <borders count="98">
    <border>
      <left/>
      <right/>
      <top/>
      <bottom/>
      <diagonal/>
    </border>
    <border>
      <left/>
      <right/>
      <top/>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hair">
        <color rgb="FF000000"/>
      </left>
      <right/>
      <top/>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hair">
        <color rgb="FF000000"/>
      </left>
      <right style="hair">
        <color rgb="FF000000"/>
      </right>
      <top/>
      <bottom style="thin">
        <color rgb="FF000000"/>
      </bottom>
      <diagonal/>
    </border>
    <border>
      <left style="hair">
        <color rgb="FF000000"/>
      </left>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hair">
        <color rgb="FF000000"/>
      </right>
      <top/>
      <bottom/>
      <diagonal/>
    </border>
    <border>
      <left/>
      <right style="medium">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style="thin">
        <color rgb="FF000000"/>
      </right>
      <top/>
      <bottom style="hair">
        <color rgb="FF000000"/>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right style="medium">
        <color rgb="FF000000"/>
      </right>
      <top style="thin">
        <color rgb="FF000000"/>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hair">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style="hair">
        <color rgb="FF000000"/>
      </right>
      <top style="hair">
        <color rgb="FF000000"/>
      </top>
      <bottom style="thin">
        <color rgb="FF00000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rgb="FF000000"/>
      </left>
      <right style="hair">
        <color rgb="FF000000"/>
      </right>
      <top style="thin">
        <color rgb="FF000000"/>
      </top>
      <bottom/>
      <diagonal/>
    </border>
    <border>
      <left/>
      <right/>
      <top style="thin">
        <color rgb="FF000000"/>
      </top>
      <bottom style="hair">
        <color rgb="FF000000"/>
      </bottom>
      <diagonal/>
    </border>
    <border>
      <left style="thin">
        <color rgb="FF000000"/>
      </left>
      <right style="hair">
        <color rgb="FF000000"/>
      </right>
      <top/>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
      <left style="thin">
        <color rgb="FF000000"/>
      </left>
      <right style="hair">
        <color rgb="FF000000"/>
      </right>
      <top/>
      <bottom style="thin">
        <color rgb="FF000000"/>
      </bottom>
      <diagonal/>
    </border>
    <border>
      <left style="hair">
        <color rgb="FF000000"/>
      </left>
      <right/>
      <top style="hair">
        <color rgb="FF000000"/>
      </top>
      <bottom style="thin">
        <color rgb="FF000000"/>
      </bottom>
      <diagonal/>
    </border>
    <border>
      <left/>
      <right style="hair">
        <color rgb="FF000000"/>
      </right>
      <top/>
      <bottom style="thin">
        <color rgb="FF000000"/>
      </bottom>
      <diagonal/>
    </border>
    <border>
      <left/>
      <right/>
      <top/>
      <bottom/>
      <diagonal/>
    </border>
    <border>
      <left style="thin">
        <color rgb="FF000000"/>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right style="hair">
        <color rgb="FF000000"/>
      </right>
      <top/>
      <bottom style="hair">
        <color rgb="FF000000"/>
      </bottom>
      <diagonal/>
    </border>
  </borders>
  <cellStyleXfs count="1">
    <xf numFmtId="0" fontId="0" fillId="0" borderId="0"/>
  </cellStyleXfs>
  <cellXfs count="311">
    <xf numFmtId="0" fontId="0" fillId="0" borderId="0" xfId="0" applyAlignment="1">
      <alignment vertical="center"/>
    </xf>
    <xf numFmtId="0" fontId="15"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vertical="center"/>
      <protection hidden="1"/>
    </xf>
    <xf numFmtId="0" fontId="42" fillId="0" borderId="0" xfId="0" applyFont="1" applyAlignment="1" applyProtection="1">
      <alignment horizontal="center" vertical="center"/>
      <protection hidden="1"/>
    </xf>
    <xf numFmtId="0" fontId="44" fillId="0" borderId="0" xfId="0" applyFont="1" applyAlignment="1" applyProtection="1">
      <alignment horizontal="center" vertical="center"/>
      <protection hidden="1"/>
    </xf>
    <xf numFmtId="0" fontId="41" fillId="0" borderId="0" xfId="0" applyFont="1" applyAlignment="1" applyProtection="1">
      <alignment vertical="center"/>
      <protection hidden="1"/>
    </xf>
    <xf numFmtId="0" fontId="28" fillId="0" borderId="18" xfId="0" applyFont="1" applyBorder="1" applyAlignment="1" applyProtection="1">
      <alignment vertical="center"/>
      <protection hidden="1"/>
    </xf>
    <xf numFmtId="0" fontId="28" fillId="0" borderId="20" xfId="0" applyFont="1" applyBorder="1" applyAlignment="1" applyProtection="1">
      <alignment vertical="center"/>
      <protection hidden="1"/>
    </xf>
    <xf numFmtId="0" fontId="46"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4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47" fillId="5" borderId="79" xfId="0" applyFont="1" applyFill="1" applyBorder="1" applyAlignment="1" applyProtection="1">
      <alignment horizontal="center" vertical="center"/>
      <protection hidden="1"/>
    </xf>
    <xf numFmtId="0" fontId="28" fillId="0" borderId="80" xfId="0" applyFont="1" applyBorder="1" applyAlignment="1" applyProtection="1">
      <alignment vertical="center"/>
      <protection hidden="1"/>
    </xf>
    <xf numFmtId="0" fontId="28" fillId="0" borderId="81" xfId="0" applyFont="1" applyBorder="1" applyAlignment="1" applyProtection="1">
      <alignment vertical="center"/>
      <protection hidden="1"/>
    </xf>
    <xf numFmtId="0" fontId="47" fillId="5" borderId="1" xfId="0" applyFont="1" applyFill="1" applyBorder="1" applyAlignment="1" applyProtection="1">
      <alignment horizontal="center" vertical="center"/>
      <protection hidden="1"/>
    </xf>
    <xf numFmtId="0" fontId="47" fillId="6" borderId="79" xfId="0" applyFont="1" applyFill="1" applyBorder="1" applyAlignment="1" applyProtection="1">
      <alignment horizontal="center" vertical="center"/>
      <protection hidden="1"/>
    </xf>
    <xf numFmtId="0" fontId="47" fillId="6" borderId="1" xfId="0" applyFont="1" applyFill="1" applyBorder="1" applyAlignment="1" applyProtection="1">
      <alignment horizontal="center" vertical="center"/>
      <protection hidden="1"/>
    </xf>
    <xf numFmtId="0" fontId="47" fillId="7" borderId="82" xfId="0" applyFont="1" applyFill="1" applyBorder="1" applyAlignment="1" applyProtection="1">
      <alignment horizontal="center" vertical="center"/>
      <protection hidden="1"/>
    </xf>
    <xf numFmtId="0" fontId="37" fillId="0" borderId="0" xfId="0" applyFont="1" applyAlignment="1" applyProtection="1">
      <alignment horizontal="center" vertical="center"/>
      <protection hidden="1"/>
    </xf>
    <xf numFmtId="0" fontId="28" fillId="0" borderId="27" xfId="0" applyFont="1" applyBorder="1" applyAlignment="1" applyProtection="1">
      <alignment vertical="center"/>
      <protection hidden="1"/>
    </xf>
    <xf numFmtId="180" fontId="41" fillId="0" borderId="0" xfId="0" applyNumberFormat="1" applyFont="1" applyAlignment="1" applyProtection="1">
      <alignment horizontal="center" vertical="center"/>
      <protection hidden="1"/>
    </xf>
    <xf numFmtId="0" fontId="47" fillId="0" borderId="0" xfId="0" applyFont="1" applyAlignment="1" applyProtection="1">
      <alignment horizontal="center" vertical="center"/>
      <protection hidden="1"/>
    </xf>
    <xf numFmtId="0" fontId="28" fillId="0" borderId="86" xfId="0" applyFont="1" applyBorder="1" applyAlignment="1" applyProtection="1">
      <alignment vertical="center"/>
      <protection hidden="1"/>
    </xf>
    <xf numFmtId="0" fontId="12" fillId="4" borderId="87" xfId="0" applyFont="1" applyFill="1" applyBorder="1" applyAlignment="1" applyProtection="1">
      <alignment horizontal="center" vertical="center"/>
      <protection hidden="1"/>
    </xf>
    <xf numFmtId="0" fontId="8" fillId="4" borderId="88" xfId="0" applyFont="1" applyFill="1" applyBorder="1" applyAlignment="1" applyProtection="1">
      <alignment horizontal="center" vertical="center"/>
      <protection hidden="1"/>
    </xf>
    <xf numFmtId="0" fontId="8" fillId="4" borderId="88" xfId="0" applyFont="1" applyFill="1" applyBorder="1" applyAlignment="1" applyProtection="1">
      <alignment vertical="center"/>
      <protection hidden="1"/>
    </xf>
    <xf numFmtId="0" fontId="8" fillId="4" borderId="88" xfId="0" applyFont="1" applyFill="1" applyBorder="1" applyAlignment="1" applyProtection="1">
      <alignment vertical="center" shrinkToFit="1"/>
      <protection hidden="1"/>
    </xf>
    <xf numFmtId="0" fontId="8" fillId="0" borderId="88" xfId="0" applyFont="1" applyBorder="1" applyAlignment="1" applyProtection="1">
      <alignment horizontal="center" vertical="center"/>
      <protection hidden="1"/>
    </xf>
    <xf numFmtId="0" fontId="8" fillId="4" borderId="88" xfId="0" applyFont="1" applyFill="1" applyBorder="1" applyAlignment="1" applyProtection="1">
      <alignment horizontal="center" vertical="center" shrinkToFit="1"/>
      <protection hidden="1"/>
    </xf>
    <xf numFmtId="180" fontId="8" fillId="4" borderId="88" xfId="0" applyNumberFormat="1" applyFont="1" applyFill="1" applyBorder="1" applyAlignment="1" applyProtection="1">
      <alignment horizontal="center" vertical="center"/>
      <protection hidden="1"/>
    </xf>
    <xf numFmtId="180" fontId="8" fillId="4" borderId="89" xfId="0" applyNumberFormat="1" applyFont="1" applyFill="1" applyBorder="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4" borderId="90" xfId="0" applyFont="1" applyFill="1" applyBorder="1" applyAlignment="1" applyProtection="1">
      <alignment horizontal="center" vertical="center"/>
      <protection hidden="1"/>
    </xf>
    <xf numFmtId="180" fontId="8" fillId="4" borderId="91" xfId="0" applyNumberFormat="1" applyFont="1" applyFill="1" applyBorder="1" applyAlignment="1" applyProtection="1">
      <alignment horizontal="center" vertical="center"/>
      <protection hidden="1"/>
    </xf>
    <xf numFmtId="0" fontId="8" fillId="0" borderId="92" xfId="0" applyFont="1" applyBorder="1" applyAlignment="1" applyProtection="1">
      <alignment horizontal="center" vertical="center"/>
      <protection hidden="1"/>
    </xf>
    <xf numFmtId="180" fontId="8" fillId="0" borderId="0" xfId="0" applyNumberFormat="1" applyFont="1" applyAlignment="1" applyProtection="1">
      <alignment horizontal="center" vertical="center"/>
      <protection hidden="1"/>
    </xf>
    <xf numFmtId="179" fontId="15" fillId="0" borderId="0" xfId="0" applyNumberFormat="1" applyFont="1" applyAlignment="1" applyProtection="1">
      <alignment vertical="center"/>
      <protection hidden="1"/>
    </xf>
    <xf numFmtId="0" fontId="15" fillId="8" borderId="1" xfId="0" applyFont="1" applyFill="1" applyBorder="1" applyAlignment="1" applyProtection="1">
      <alignment horizontal="center" vertical="center"/>
      <protection hidden="1"/>
    </xf>
    <xf numFmtId="0" fontId="15" fillId="8" borderId="1" xfId="0" applyFont="1" applyFill="1" applyBorder="1" applyAlignment="1" applyProtection="1">
      <alignment vertical="center"/>
      <protection hidden="1"/>
    </xf>
    <xf numFmtId="180" fontId="15" fillId="8" borderId="1" xfId="0" applyNumberFormat="1" applyFont="1" applyFill="1" applyBorder="1" applyAlignment="1" applyProtection="1">
      <alignment horizontal="center" vertical="center"/>
      <protection hidden="1"/>
    </xf>
    <xf numFmtId="0" fontId="35" fillId="9" borderId="1" xfId="0" applyFont="1" applyFill="1" applyBorder="1" applyAlignment="1" applyProtection="1">
      <alignment horizontal="right" vertical="center"/>
      <protection hidden="1"/>
    </xf>
    <xf numFmtId="0" fontId="12" fillId="0" borderId="93" xfId="0" applyFont="1" applyBorder="1" applyAlignment="1" applyProtection="1">
      <alignment horizontal="center" vertical="center"/>
      <protection hidden="1"/>
    </xf>
    <xf numFmtId="0" fontId="8" fillId="0" borderId="40" xfId="0" applyFont="1" applyBorder="1" applyAlignment="1" applyProtection="1">
      <alignment horizontal="center" vertical="center" shrinkToFit="1"/>
      <protection hidden="1"/>
    </xf>
    <xf numFmtId="0" fontId="8" fillId="0" borderId="94" xfId="0" applyFont="1" applyBorder="1" applyAlignment="1" applyProtection="1">
      <alignment horizontal="center" vertical="center" shrinkToFit="1"/>
      <protection hidden="1"/>
    </xf>
    <xf numFmtId="179" fontId="8" fillId="0" borderId="0" xfId="0" applyNumberFormat="1" applyFont="1" applyAlignment="1" applyProtection="1">
      <alignment vertical="center"/>
      <protection hidden="1"/>
    </xf>
    <xf numFmtId="0" fontId="47" fillId="0" borderId="0" xfId="0" applyFont="1" applyAlignment="1" applyProtection="1">
      <alignment horizontal="center" vertical="center" shrinkToFit="1"/>
      <protection hidden="1"/>
    </xf>
    <xf numFmtId="0" fontId="15" fillId="0" borderId="0" xfId="0" applyFont="1" applyAlignment="1" applyProtection="1">
      <alignment horizontal="left" vertical="center"/>
      <protection hidden="1"/>
    </xf>
    <xf numFmtId="0" fontId="41" fillId="0" borderId="0" xfId="0" applyFont="1" applyAlignment="1" applyProtection="1">
      <alignment horizontal="center" vertical="center" shrinkToFit="1"/>
      <protection hidden="1"/>
    </xf>
    <xf numFmtId="0" fontId="8" fillId="0" borderId="95" xfId="0" applyFont="1" applyBorder="1" applyAlignment="1" applyProtection="1">
      <alignment horizontal="center" vertical="center" shrinkToFit="1"/>
      <protection hidden="1"/>
    </xf>
    <xf numFmtId="0" fontId="12" fillId="0" borderId="64" xfId="0" applyFont="1" applyBorder="1" applyAlignment="1" applyProtection="1">
      <alignment horizontal="center" vertical="center"/>
      <protection hidden="1"/>
    </xf>
    <xf numFmtId="0" fontId="8" fillId="0" borderId="29" xfId="0" applyFont="1" applyBorder="1" applyAlignment="1" applyProtection="1">
      <alignment horizontal="center" vertical="center" shrinkToFit="1"/>
      <protection hidden="1"/>
    </xf>
    <xf numFmtId="0" fontId="8" fillId="0" borderId="96" xfId="0" applyFont="1" applyBorder="1" applyAlignment="1" applyProtection="1">
      <alignment horizontal="center" vertical="center" shrinkToFit="1"/>
      <protection hidden="1"/>
    </xf>
    <xf numFmtId="0" fontId="8" fillId="0" borderId="66" xfId="0" applyFont="1" applyBorder="1" applyAlignment="1" applyProtection="1">
      <alignment horizontal="center" vertical="center" shrinkToFit="1"/>
      <protection hidden="1"/>
    </xf>
    <xf numFmtId="0" fontId="12" fillId="0" borderId="59" xfId="0" applyFont="1" applyBorder="1" applyAlignment="1" applyProtection="1">
      <alignment horizontal="center" vertical="center"/>
      <protection hidden="1"/>
    </xf>
    <xf numFmtId="0" fontId="8" fillId="0" borderId="88" xfId="0" applyFont="1" applyBorder="1" applyAlignment="1" applyProtection="1">
      <alignment horizontal="center" vertical="center" shrinkToFit="1"/>
      <protection hidden="1"/>
    </xf>
    <xf numFmtId="0" fontId="8" fillId="0" borderId="97" xfId="0" applyFont="1" applyBorder="1" applyAlignment="1" applyProtection="1">
      <alignment horizontal="center" vertical="center" shrinkToFit="1"/>
      <protection hidden="1"/>
    </xf>
    <xf numFmtId="0" fontId="49" fillId="0" borderId="0" xfId="0" applyFont="1" applyAlignment="1" applyProtection="1">
      <alignment vertical="center"/>
      <protection hidden="1"/>
    </xf>
    <xf numFmtId="0" fontId="49"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50" fillId="0" borderId="0" xfId="0" applyFont="1" applyAlignment="1" applyProtection="1">
      <alignment horizontal="center" vertical="center"/>
      <protection hidden="1"/>
    </xf>
    <xf numFmtId="0" fontId="8" fillId="0" borderId="40" xfId="0" applyFont="1" applyBorder="1" applyAlignment="1" applyProtection="1">
      <alignment horizontal="center" vertical="center" shrinkToFit="1"/>
      <protection locked="0"/>
    </xf>
    <xf numFmtId="0" fontId="8" fillId="0" borderId="40" xfId="0" applyFont="1" applyBorder="1" applyAlignment="1" applyProtection="1">
      <alignment vertical="center" shrinkToFit="1"/>
      <protection locked="0"/>
    </xf>
    <xf numFmtId="0" fontId="8" fillId="0" borderId="29" xfId="0" applyFont="1" applyBorder="1" applyAlignment="1" applyProtection="1">
      <alignment horizontal="center" vertical="center" shrinkToFit="1"/>
      <protection locked="0"/>
    </xf>
    <xf numFmtId="0" fontId="8" fillId="0" borderId="29" xfId="0" applyFont="1" applyBorder="1" applyAlignment="1" applyProtection="1">
      <alignment vertical="center" shrinkToFit="1"/>
      <protection locked="0"/>
    </xf>
    <xf numFmtId="0" fontId="8" fillId="0" borderId="88" xfId="0" applyFont="1" applyBorder="1" applyAlignment="1" applyProtection="1">
      <alignment horizontal="center" vertical="center" shrinkToFit="1"/>
      <protection locked="0"/>
    </xf>
    <xf numFmtId="0" fontId="8" fillId="0" borderId="88" xfId="0" applyFont="1" applyBorder="1" applyAlignment="1" applyProtection="1">
      <alignment vertical="center" shrinkToFit="1"/>
      <protection locked="0"/>
    </xf>
    <xf numFmtId="180" fontId="8" fillId="0" borderId="40" xfId="0" applyNumberFormat="1" applyFont="1" applyBorder="1" applyAlignment="1" applyProtection="1">
      <alignment horizontal="center" vertical="center" shrinkToFit="1"/>
      <protection locked="0"/>
    </xf>
    <xf numFmtId="180" fontId="8" fillId="0" borderId="42" xfId="0" applyNumberFormat="1" applyFont="1" applyBorder="1" applyAlignment="1" applyProtection="1">
      <alignment horizontal="center" vertical="center" shrinkToFit="1"/>
      <protection locked="0"/>
    </xf>
    <xf numFmtId="180" fontId="8" fillId="0" borderId="29" xfId="0" applyNumberFormat="1" applyFont="1" applyBorder="1" applyAlignment="1" applyProtection="1">
      <alignment horizontal="center" vertical="center" shrinkToFit="1"/>
      <protection locked="0"/>
    </xf>
    <xf numFmtId="180" fontId="8" fillId="0" borderId="48" xfId="0" applyNumberFormat="1" applyFont="1" applyBorder="1" applyAlignment="1" applyProtection="1">
      <alignment horizontal="center" vertical="center" shrinkToFit="1"/>
      <protection locked="0"/>
    </xf>
    <xf numFmtId="180" fontId="8" fillId="0" borderId="88" xfId="0" applyNumberFormat="1" applyFont="1" applyBorder="1" applyAlignment="1" applyProtection="1">
      <alignment horizontal="center" vertical="center" shrinkToFit="1"/>
      <protection locked="0"/>
    </xf>
    <xf numFmtId="180" fontId="8" fillId="0" borderId="89" xfId="0" applyNumberFormat="1" applyFont="1" applyBorder="1" applyAlignment="1" applyProtection="1">
      <alignment horizontal="center" vertical="center" shrinkToFit="1"/>
      <protection locked="0"/>
    </xf>
    <xf numFmtId="0" fontId="8" fillId="0" borderId="94" xfId="0" applyFont="1" applyBorder="1" applyAlignment="1" applyProtection="1">
      <alignment horizontal="center" vertical="center" shrinkToFit="1"/>
      <protection locked="0"/>
    </xf>
    <xf numFmtId="0" fontId="8" fillId="0" borderId="66" xfId="0" applyFont="1" applyBorder="1" applyAlignment="1" applyProtection="1">
      <alignment horizontal="center" vertical="center" shrinkToFit="1"/>
      <protection locked="0"/>
    </xf>
    <xf numFmtId="0" fontId="8" fillId="0" borderId="97"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180" fontId="8" fillId="0" borderId="34" xfId="0" applyNumberFormat="1" applyFont="1" applyBorder="1" applyAlignment="1" applyProtection="1">
      <alignment horizontal="center" vertical="center" shrinkToFit="1"/>
      <protection locked="0"/>
    </xf>
    <xf numFmtId="180" fontId="8" fillId="0" borderId="36" xfId="0" applyNumberFormat="1" applyFont="1" applyBorder="1" applyAlignment="1" applyProtection="1">
      <alignment horizontal="center" vertical="center" shrinkToFit="1"/>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12" fillId="3" borderId="2" xfId="0" applyFont="1" applyFill="1" applyBorder="1" applyAlignment="1" applyProtection="1">
      <alignment horizontal="right" vertical="center"/>
      <protection hidden="1"/>
    </xf>
    <xf numFmtId="0" fontId="12" fillId="0" borderId="4" xfId="0" applyFont="1" applyBorder="1" applyAlignment="1" applyProtection="1">
      <alignment vertical="center"/>
      <protection hidden="1"/>
    </xf>
    <xf numFmtId="0" fontId="13" fillId="0" borderId="0" xfId="0" applyFont="1" applyAlignment="1" applyProtection="1">
      <alignment vertical="center"/>
      <protection hidden="1"/>
    </xf>
    <xf numFmtId="0" fontId="14" fillId="0" borderId="0" xfId="0" applyFont="1" applyAlignment="1" applyProtection="1">
      <alignment vertical="center"/>
      <protection hidden="1"/>
    </xf>
    <xf numFmtId="0" fontId="12" fillId="3" borderId="5" xfId="0" applyFont="1" applyFill="1" applyBorder="1" applyAlignment="1" applyProtection="1">
      <alignment horizontal="right" vertical="center"/>
      <protection hidden="1"/>
    </xf>
    <xf numFmtId="49" fontId="1" fillId="0" borderId="3" xfId="0" applyNumberFormat="1" applyFont="1" applyBorder="1" applyAlignment="1" applyProtection="1">
      <alignment vertical="center"/>
      <protection hidden="1"/>
    </xf>
    <xf numFmtId="49" fontId="1" fillId="0" borderId="7" xfId="0" applyNumberFormat="1" applyFont="1" applyBorder="1" applyAlignment="1" applyProtection="1">
      <alignment vertical="center"/>
      <protection hidden="1"/>
    </xf>
    <xf numFmtId="0" fontId="16" fillId="0" borderId="0" xfId="0" applyFont="1" applyAlignment="1" applyProtection="1">
      <alignment vertical="center"/>
      <protection hidden="1"/>
    </xf>
    <xf numFmtId="0" fontId="17" fillId="0" borderId="4" xfId="0" applyFont="1" applyBorder="1" applyAlignment="1" applyProtection="1">
      <alignment vertical="center" wrapText="1"/>
      <protection hidden="1"/>
    </xf>
    <xf numFmtId="0" fontId="17" fillId="0" borderId="0" xfId="0" applyFont="1" applyAlignment="1" applyProtection="1">
      <alignment vertical="center"/>
      <protection hidden="1"/>
    </xf>
    <xf numFmtId="0" fontId="17" fillId="0" borderId="4" xfId="0" applyFont="1" applyBorder="1" applyAlignment="1" applyProtection="1">
      <alignment horizontal="left" vertical="center"/>
      <protection hidden="1"/>
    </xf>
    <xf numFmtId="0" fontId="17" fillId="0" borderId="4" xfId="0" applyFont="1" applyBorder="1" applyAlignment="1" applyProtection="1">
      <alignment vertical="center"/>
      <protection hidden="1"/>
    </xf>
    <xf numFmtId="49" fontId="13" fillId="0" borderId="4" xfId="0" applyNumberFormat="1" applyFont="1" applyBorder="1" applyAlignment="1" applyProtection="1">
      <alignment vertical="center"/>
      <protection hidden="1"/>
    </xf>
    <xf numFmtId="49" fontId="16" fillId="0" borderId="0" xfId="0" applyNumberFormat="1" applyFont="1" applyAlignment="1" applyProtection="1">
      <alignment vertical="center" shrinkToFit="1"/>
      <protection hidden="1"/>
    </xf>
    <xf numFmtId="0" fontId="14" fillId="0" borderId="0" xfId="0" applyFont="1" applyAlignment="1" applyProtection="1">
      <alignment horizontal="left" vertical="center"/>
      <protection hidden="1"/>
    </xf>
    <xf numFmtId="0" fontId="12" fillId="3" borderId="5" xfId="0" applyFont="1" applyFill="1" applyBorder="1" applyAlignment="1" applyProtection="1">
      <alignment horizontal="right" vertical="center" wrapText="1"/>
      <protection hidden="1"/>
    </xf>
    <xf numFmtId="49" fontId="17" fillId="3" borderId="9" xfId="0" applyNumberFormat="1" applyFont="1" applyFill="1" applyBorder="1" applyAlignment="1" applyProtection="1">
      <alignment horizontal="center" vertical="center" wrapText="1" shrinkToFit="1"/>
      <protection hidden="1"/>
    </xf>
    <xf numFmtId="49" fontId="1" fillId="0" borderId="11" xfId="0" applyNumberFormat="1" applyFont="1" applyBorder="1" applyAlignment="1" applyProtection="1">
      <alignment vertical="center" shrinkToFit="1"/>
      <protection hidden="1"/>
    </xf>
    <xf numFmtId="49" fontId="1" fillId="0" borderId="12" xfId="0" applyNumberFormat="1" applyFont="1" applyBorder="1" applyAlignment="1" applyProtection="1">
      <alignment vertical="center" shrinkToFit="1"/>
      <protection hidden="1"/>
    </xf>
    <xf numFmtId="49" fontId="1" fillId="0" borderId="0" xfId="0" applyNumberFormat="1" applyFont="1" applyAlignment="1" applyProtection="1">
      <alignment vertical="center" shrinkToFit="1"/>
      <protection hidden="1"/>
    </xf>
    <xf numFmtId="0" fontId="13" fillId="0" borderId="4" xfId="0" applyFont="1" applyBorder="1" applyAlignment="1" applyProtection="1">
      <alignment horizontal="left" vertical="center"/>
      <protection hidden="1"/>
    </xf>
    <xf numFmtId="0" fontId="12" fillId="3" borderId="13" xfId="0" applyFont="1" applyFill="1" applyBorder="1" applyAlignment="1" applyProtection="1">
      <alignment horizontal="right" vertical="center"/>
      <protection hidden="1"/>
    </xf>
    <xf numFmtId="0" fontId="19" fillId="0" borderId="4" xfId="0" applyFont="1" applyBorder="1" applyAlignment="1" applyProtection="1">
      <alignment horizontal="left" vertical="center" shrinkToFit="1"/>
      <protection hidden="1"/>
    </xf>
    <xf numFmtId="0" fontId="14" fillId="0" borderId="0" xfId="0" applyFont="1" applyAlignment="1" applyProtection="1">
      <alignment horizontal="right" vertical="center"/>
      <protection hidden="1"/>
    </xf>
    <xf numFmtId="0" fontId="20" fillId="0" borderId="0" xfId="0" applyFont="1" applyAlignment="1" applyProtection="1">
      <alignment vertical="center"/>
      <protection hidden="1"/>
    </xf>
    <xf numFmtId="0" fontId="10" fillId="0" borderId="0" xfId="0" applyFont="1" applyAlignment="1" applyProtection="1">
      <alignment vertical="center" shrinkToFit="1"/>
      <protection hidden="1"/>
    </xf>
    <xf numFmtId="0" fontId="21" fillId="0" borderId="0" xfId="0" applyFont="1" applyAlignment="1" applyProtection="1">
      <alignment horizontal="left" vertical="center" shrinkToFit="1"/>
      <protection hidden="1"/>
    </xf>
    <xf numFmtId="0" fontId="17" fillId="0" borderId="0" xfId="0" applyFont="1" applyAlignment="1" applyProtection="1">
      <alignment horizontal="left"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4" fillId="0" borderId="0" xfId="0" applyFont="1" applyAlignment="1" applyProtection="1">
      <alignment horizontal="left" vertical="center"/>
      <protection hidden="1"/>
    </xf>
    <xf numFmtId="0" fontId="25" fillId="0" borderId="0" xfId="0" applyFont="1" applyAlignment="1" applyProtection="1">
      <alignment horizontal="left" vertical="center" wrapText="1"/>
      <protection hidden="1"/>
    </xf>
    <xf numFmtId="0" fontId="26"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8" fillId="0" borderId="15" xfId="0" applyFont="1" applyBorder="1" applyAlignment="1" applyProtection="1">
      <alignment vertical="center"/>
      <protection hidden="1"/>
    </xf>
    <xf numFmtId="0" fontId="17" fillId="3" borderId="16" xfId="0" applyFont="1" applyFill="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9" xfId="0" applyFont="1" applyBorder="1" applyAlignment="1" applyProtection="1">
      <alignment horizontal="center" vertical="center" wrapText="1"/>
      <protection hidden="1"/>
    </xf>
    <xf numFmtId="0" fontId="12" fillId="3" borderId="21" xfId="0" applyFont="1" applyFill="1" applyBorder="1" applyAlignment="1" applyProtection="1">
      <alignment horizontal="center" vertical="center" wrapText="1"/>
      <protection hidden="1"/>
    </xf>
    <xf numFmtId="0" fontId="12" fillId="3" borderId="22" xfId="0" applyFont="1" applyFill="1" applyBorder="1" applyAlignment="1" applyProtection="1">
      <alignment horizontal="center" vertical="center" textRotation="255"/>
      <protection hidden="1"/>
    </xf>
    <xf numFmtId="0" fontId="12" fillId="3" borderId="23" xfId="0" applyFont="1" applyFill="1" applyBorder="1" applyAlignment="1" applyProtection="1">
      <alignment horizontal="center" vertical="center"/>
      <protection hidden="1"/>
    </xf>
    <xf numFmtId="0" fontId="12" fillId="3" borderId="23" xfId="0" applyFont="1" applyFill="1" applyBorder="1" applyAlignment="1" applyProtection="1">
      <alignment horizontal="center" vertical="center" wrapText="1"/>
      <protection hidden="1"/>
    </xf>
    <xf numFmtId="0" fontId="12" fillId="3" borderId="24" xfId="0" applyFont="1" applyFill="1" applyBorder="1" applyAlignment="1" applyProtection="1">
      <alignment horizontal="center" vertical="center"/>
      <protection hidden="1"/>
    </xf>
    <xf numFmtId="0" fontId="28" fillId="0" borderId="25" xfId="0" applyFont="1" applyBorder="1" applyAlignment="1" applyProtection="1">
      <alignment vertical="center"/>
      <protection hidden="1"/>
    </xf>
    <xf numFmtId="0" fontId="28" fillId="0" borderId="26" xfId="0" applyFont="1" applyBorder="1" applyAlignment="1" applyProtection="1">
      <alignment vertical="center"/>
      <protection hidden="1"/>
    </xf>
    <xf numFmtId="0" fontId="12" fillId="0" borderId="27"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0" fontId="12" fillId="0" borderId="29"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28" fillId="0" borderId="31" xfId="0" applyFont="1" applyBorder="1" applyAlignment="1" applyProtection="1">
      <alignment vertical="center"/>
      <protection hidden="1"/>
    </xf>
    <xf numFmtId="0" fontId="28" fillId="0" borderId="32" xfId="0" applyFont="1" applyBorder="1" applyAlignment="1" applyProtection="1">
      <alignment vertical="center"/>
      <protection hidden="1"/>
    </xf>
    <xf numFmtId="0" fontId="28" fillId="0" borderId="28" xfId="0" applyFont="1" applyBorder="1" applyAlignment="1" applyProtection="1">
      <alignment vertical="center"/>
      <protection hidden="1"/>
    </xf>
    <xf numFmtId="0" fontId="28" fillId="0" borderId="33" xfId="0" applyFont="1" applyBorder="1" applyAlignment="1" applyProtection="1">
      <alignment vertical="center"/>
      <protection hidden="1"/>
    </xf>
    <xf numFmtId="0" fontId="28" fillId="0" borderId="46" xfId="0" applyFont="1" applyBorder="1" applyAlignment="1" applyProtection="1">
      <alignment vertical="center"/>
      <protection hidden="1"/>
    </xf>
    <xf numFmtId="0" fontId="28" fillId="0" borderId="49" xfId="0" applyFont="1" applyBorder="1" applyAlignment="1" applyProtection="1">
      <alignment vertical="center"/>
      <protection hidden="1"/>
    </xf>
    <xf numFmtId="0" fontId="29" fillId="0" borderId="0" xfId="0" applyFont="1" applyAlignment="1" applyProtection="1">
      <alignment horizontal="center" vertical="center" readingOrder="1"/>
      <protection hidden="1"/>
    </xf>
    <xf numFmtId="0" fontId="12" fillId="0" borderId="0" xfId="0" applyFont="1" applyAlignment="1" applyProtection="1">
      <alignment horizontal="left" vertical="top" wrapText="1"/>
      <protection hidden="1"/>
    </xf>
    <xf numFmtId="0" fontId="29" fillId="0" borderId="0" xfId="0" applyFont="1" applyAlignment="1" applyProtection="1">
      <alignment horizontal="center" vertical="center" readingOrder="1"/>
      <protection hidden="1"/>
    </xf>
    <xf numFmtId="0" fontId="12" fillId="0" borderId="0" xfId="0" applyFont="1" applyAlignment="1" applyProtection="1">
      <alignment horizontal="left" vertical="top" wrapText="1"/>
      <protection hidden="1"/>
    </xf>
    <xf numFmtId="0" fontId="12" fillId="0" borderId="0" xfId="0" applyFont="1" applyAlignment="1" applyProtection="1">
      <alignment horizontal="left" vertical="center" shrinkToFit="1"/>
      <protection hidden="1"/>
    </xf>
    <xf numFmtId="0" fontId="12" fillId="0" borderId="0" xfId="0" applyFont="1" applyAlignment="1" applyProtection="1">
      <alignment horizontal="left" vertical="center" wrapText="1"/>
      <protection hidden="1"/>
    </xf>
    <xf numFmtId="0" fontId="30" fillId="0" borderId="0" xfId="0" applyFont="1" applyAlignment="1" applyProtection="1">
      <alignment vertical="center"/>
      <protection hidden="1"/>
    </xf>
    <xf numFmtId="0" fontId="31" fillId="0" borderId="0" xfId="0" applyFont="1" applyAlignment="1" applyProtection="1">
      <alignment horizontal="left" vertical="center"/>
      <protection hidden="1"/>
    </xf>
    <xf numFmtId="0" fontId="32" fillId="0" borderId="8" xfId="0" applyFont="1" applyBorder="1" applyAlignment="1" applyProtection="1">
      <alignment vertical="center"/>
      <protection hidden="1"/>
    </xf>
    <xf numFmtId="0" fontId="32" fillId="0" borderId="8" xfId="0" applyFont="1" applyBorder="1" applyAlignment="1" applyProtection="1">
      <alignment vertical="center" shrinkToFit="1"/>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12" fillId="0" borderId="53" xfId="0" applyFont="1" applyBorder="1" applyAlignment="1" applyProtection="1">
      <alignment horizontal="center" vertical="center"/>
      <protection hidden="1"/>
    </xf>
    <xf numFmtId="0" fontId="12" fillId="0" borderId="54"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0" fontId="28" fillId="0" borderId="7" xfId="0" applyFont="1" applyBorder="1" applyAlignment="1" applyProtection="1">
      <alignment vertical="center"/>
      <protection hidden="1"/>
    </xf>
    <xf numFmtId="0" fontId="12" fillId="0" borderId="55" xfId="0" applyFont="1" applyBorder="1" applyAlignment="1" applyProtection="1">
      <alignment horizontal="center" vertical="center"/>
      <protection hidden="1"/>
    </xf>
    <xf numFmtId="0" fontId="28" fillId="0" borderId="56" xfId="0" applyFont="1" applyBorder="1" applyAlignment="1" applyProtection="1">
      <alignment vertical="center"/>
      <protection hidden="1"/>
    </xf>
    <xf numFmtId="0" fontId="12" fillId="0" borderId="55" xfId="0" applyFont="1" applyBorder="1" applyAlignment="1" applyProtection="1">
      <alignment horizontal="center" vertical="center" wrapText="1"/>
      <protection hidden="1"/>
    </xf>
    <xf numFmtId="0" fontId="12" fillId="4" borderId="57" xfId="0" applyFont="1" applyFill="1" applyBorder="1" applyAlignment="1" applyProtection="1">
      <alignment horizontal="center" vertical="center"/>
      <protection hidden="1"/>
    </xf>
    <xf numFmtId="0" fontId="25" fillId="0" borderId="4" xfId="0" applyFont="1" applyBorder="1" applyAlignment="1" applyProtection="1">
      <alignment horizontal="left" vertical="center" wrapText="1"/>
      <protection hidden="1"/>
    </xf>
    <xf numFmtId="0" fontId="12" fillId="0" borderId="58" xfId="0" applyFont="1" applyBorder="1" applyAlignment="1" applyProtection="1">
      <alignment horizontal="center" vertical="center"/>
      <protection hidden="1"/>
    </xf>
    <xf numFmtId="178" fontId="1" fillId="0" borderId="34" xfId="0" applyNumberFormat="1" applyFont="1" applyBorder="1" applyAlignment="1" applyProtection="1">
      <alignment vertical="center"/>
      <protection hidden="1"/>
    </xf>
    <xf numFmtId="178" fontId="1" fillId="0" borderId="35" xfId="0" applyNumberFormat="1" applyFont="1" applyBorder="1" applyAlignment="1" applyProtection="1">
      <alignment vertical="center"/>
      <protection hidden="1"/>
    </xf>
    <xf numFmtId="0" fontId="12" fillId="0" borderId="59" xfId="0" applyFont="1" applyBorder="1" applyAlignment="1" applyProtection="1">
      <alignment horizontal="center" vertical="center"/>
      <protection hidden="1"/>
    </xf>
    <xf numFmtId="178" fontId="1" fillId="0" borderId="58" xfId="0" applyNumberFormat="1" applyFont="1" applyBorder="1" applyAlignment="1" applyProtection="1">
      <alignment horizontal="right" vertical="center"/>
      <protection hidden="1"/>
    </xf>
    <xf numFmtId="178" fontId="1" fillId="0" borderId="19" xfId="0" applyNumberFormat="1" applyFont="1" applyBorder="1" applyAlignment="1" applyProtection="1">
      <alignment horizontal="right" vertical="center"/>
      <protection hidden="1"/>
    </xf>
    <xf numFmtId="178" fontId="1" fillId="0" borderId="58" xfId="0" applyNumberFormat="1" applyFont="1" applyBorder="1" applyAlignment="1" applyProtection="1">
      <alignment vertical="center"/>
      <protection hidden="1"/>
    </xf>
    <xf numFmtId="0" fontId="28" fillId="0" borderId="4" xfId="0" applyFont="1" applyBorder="1" applyAlignment="1" applyProtection="1">
      <alignment vertical="center"/>
      <protection hidden="1"/>
    </xf>
    <xf numFmtId="0" fontId="12" fillId="0" borderId="61" xfId="0" applyFont="1" applyBorder="1" applyAlignment="1" applyProtection="1">
      <alignment horizontal="center" vertical="center"/>
      <protection hidden="1"/>
    </xf>
    <xf numFmtId="178" fontId="1" fillId="0" borderId="62" xfId="0" applyNumberFormat="1" applyFont="1" applyBorder="1" applyAlignment="1" applyProtection="1">
      <alignment vertical="center"/>
      <protection hidden="1"/>
    </xf>
    <xf numFmtId="178" fontId="1" fillId="0" borderId="63" xfId="0" applyNumberFormat="1" applyFont="1" applyBorder="1" applyAlignment="1" applyProtection="1">
      <alignment vertical="center"/>
      <protection hidden="1"/>
    </xf>
    <xf numFmtId="0" fontId="12" fillId="0" borderId="64" xfId="0" applyFont="1" applyBorder="1" applyAlignment="1" applyProtection="1">
      <alignment horizontal="center" vertical="center"/>
      <protection hidden="1"/>
    </xf>
    <xf numFmtId="0" fontId="28" fillId="0" borderId="65" xfId="0" applyFont="1" applyBorder="1" applyAlignment="1" applyProtection="1">
      <alignment vertical="center"/>
      <protection hidden="1"/>
    </xf>
    <xf numFmtId="178" fontId="1" fillId="0" borderId="61" xfId="0" applyNumberFormat="1" applyFont="1" applyBorder="1" applyAlignment="1" applyProtection="1">
      <alignment horizontal="right" vertical="center"/>
      <protection hidden="1"/>
    </xf>
    <xf numFmtId="178" fontId="1" fillId="0" borderId="47" xfId="0" applyNumberFormat="1" applyFont="1" applyBorder="1" applyAlignment="1" applyProtection="1">
      <alignment horizontal="right" vertical="center"/>
      <protection hidden="1"/>
    </xf>
    <xf numFmtId="178" fontId="1" fillId="0" borderId="61" xfId="0" applyNumberFormat="1" applyFont="1" applyBorder="1" applyAlignment="1" applyProtection="1">
      <alignment vertical="center"/>
      <protection hidden="1"/>
    </xf>
    <xf numFmtId="178" fontId="1" fillId="0" borderId="54" xfId="0" applyNumberFormat="1" applyFont="1" applyBorder="1" applyAlignment="1" applyProtection="1">
      <alignment vertical="center"/>
      <protection hidden="1"/>
    </xf>
    <xf numFmtId="178" fontId="1" fillId="0" borderId="55" xfId="0" applyNumberFormat="1" applyFont="1" applyBorder="1" applyAlignment="1" applyProtection="1">
      <alignment vertical="center"/>
      <protection hidden="1"/>
    </xf>
    <xf numFmtId="178" fontId="1" fillId="0" borderId="53" xfId="0" applyNumberFormat="1" applyFont="1" applyBorder="1" applyAlignment="1" applyProtection="1">
      <alignment horizontal="right" vertical="center"/>
      <protection hidden="1"/>
    </xf>
    <xf numFmtId="178" fontId="1" fillId="0" borderId="55" xfId="0" applyNumberFormat="1" applyFont="1" applyBorder="1" applyAlignment="1" applyProtection="1">
      <alignment horizontal="right" vertical="center"/>
      <protection hidden="1"/>
    </xf>
    <xf numFmtId="178" fontId="1" fillId="0" borderId="53" xfId="0" applyNumberFormat="1" applyFont="1" applyBorder="1" applyAlignment="1" applyProtection="1">
      <alignment vertical="center"/>
      <protection hidden="1"/>
    </xf>
    <xf numFmtId="0" fontId="17"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34" fillId="0" borderId="67" xfId="0" applyFont="1" applyBorder="1" applyAlignment="1" applyProtection="1">
      <alignment horizontal="right" vertical="center"/>
      <protection hidden="1"/>
    </xf>
    <xf numFmtId="179" fontId="33" fillId="0" borderId="67" xfId="0" applyNumberFormat="1" applyFont="1" applyBorder="1" applyAlignment="1" applyProtection="1">
      <alignment vertical="center"/>
      <protection hidden="1"/>
    </xf>
    <xf numFmtId="0" fontId="34" fillId="0" borderId="67" xfId="0" applyFont="1" applyBorder="1" applyAlignment="1" applyProtection="1">
      <alignment vertical="center"/>
      <protection hidden="1"/>
    </xf>
    <xf numFmtId="0" fontId="35" fillId="0" borderId="67" xfId="0" applyFont="1" applyBorder="1" applyAlignment="1" applyProtection="1">
      <alignment vertical="center"/>
      <protection hidden="1"/>
    </xf>
    <xf numFmtId="0" fontId="34" fillId="0" borderId="67" xfId="0" applyFont="1" applyBorder="1" applyAlignment="1" applyProtection="1">
      <alignment horizontal="center" vertical="center"/>
      <protection hidden="1"/>
    </xf>
    <xf numFmtId="0" fontId="36" fillId="0" borderId="67" xfId="0" applyFont="1" applyBorder="1" applyAlignment="1" applyProtection="1">
      <alignment horizontal="center" vertical="center"/>
      <protection hidden="1"/>
    </xf>
    <xf numFmtId="0" fontId="34" fillId="0" borderId="0" xfId="0" applyFont="1" applyAlignment="1" applyProtection="1">
      <alignment horizontal="left" vertical="center" wrapText="1"/>
      <protection hidden="1"/>
    </xf>
    <xf numFmtId="0" fontId="37" fillId="0" borderId="67" xfId="0" applyFont="1" applyBorder="1" applyAlignment="1" applyProtection="1">
      <alignment vertical="center"/>
      <protection hidden="1"/>
    </xf>
    <xf numFmtId="0" fontId="33" fillId="0" borderId="0" xfId="0" applyFont="1" applyAlignment="1" applyProtection="1">
      <alignment horizontal="center" vertical="center"/>
      <protection hidden="1"/>
    </xf>
    <xf numFmtId="0" fontId="34" fillId="0" borderId="68" xfId="0" applyFont="1" applyBorder="1" applyAlignment="1" applyProtection="1">
      <alignment horizontal="right" vertical="center"/>
      <protection hidden="1"/>
    </xf>
    <xf numFmtId="179" fontId="33" fillId="0" borderId="68" xfId="0" applyNumberFormat="1" applyFont="1" applyBorder="1" applyAlignment="1" applyProtection="1">
      <alignment vertical="center"/>
      <protection hidden="1"/>
    </xf>
    <xf numFmtId="0" fontId="34" fillId="0" borderId="68" xfId="0" applyFont="1" applyBorder="1" applyAlignment="1" applyProtection="1">
      <alignment vertical="center"/>
      <protection hidden="1"/>
    </xf>
    <xf numFmtId="177" fontId="34" fillId="0" borderId="68" xfId="0" applyNumberFormat="1" applyFont="1" applyBorder="1" applyAlignment="1" applyProtection="1">
      <alignment horizontal="center" vertical="center"/>
      <protection hidden="1"/>
    </xf>
    <xf numFmtId="177" fontId="36" fillId="0" borderId="68" xfId="0" applyNumberFormat="1" applyFont="1" applyBorder="1" applyAlignment="1" applyProtection="1">
      <alignment horizontal="center" vertical="center"/>
      <protection hidden="1"/>
    </xf>
    <xf numFmtId="0" fontId="37" fillId="0" borderId="68" xfId="0" applyFont="1" applyBorder="1" applyAlignment="1" applyProtection="1">
      <alignment vertical="center"/>
      <protection hidden="1"/>
    </xf>
    <xf numFmtId="0" fontId="34" fillId="0" borderId="68" xfId="0" applyFont="1" applyBorder="1" applyAlignment="1" applyProtection="1">
      <alignment vertical="center" shrinkToFit="1"/>
      <protection hidden="1"/>
    </xf>
    <xf numFmtId="0" fontId="28" fillId="0" borderId="67" xfId="0" applyFont="1" applyBorder="1" applyAlignment="1" applyProtection="1">
      <alignment vertical="center"/>
      <protection hidden="1"/>
    </xf>
    <xf numFmtId="0" fontId="33" fillId="0" borderId="68" xfId="0" applyFont="1" applyBorder="1" applyAlignment="1" applyProtection="1">
      <alignment vertical="center"/>
      <protection hidden="1"/>
    </xf>
    <xf numFmtId="0" fontId="34" fillId="0" borderId="68" xfId="0" applyFont="1" applyBorder="1" applyAlignment="1" applyProtection="1">
      <alignment horizontal="center" vertical="center"/>
      <protection hidden="1"/>
    </xf>
    <xf numFmtId="0" fontId="36" fillId="0" borderId="68" xfId="0" applyFont="1" applyBorder="1" applyAlignment="1" applyProtection="1">
      <alignment horizontal="center" vertical="center"/>
      <protection hidden="1"/>
    </xf>
    <xf numFmtId="0" fontId="36" fillId="0" borderId="68" xfId="0" applyFont="1" applyBorder="1" applyAlignment="1" applyProtection="1">
      <alignment vertical="center"/>
      <protection hidden="1"/>
    </xf>
    <xf numFmtId="0" fontId="33" fillId="0" borderId="69" xfId="0" applyFont="1" applyBorder="1" applyAlignment="1" applyProtection="1">
      <alignment vertical="center"/>
      <protection hidden="1"/>
    </xf>
    <xf numFmtId="0" fontId="34" fillId="0" borderId="69" xfId="0" applyFont="1" applyBorder="1" applyAlignment="1" applyProtection="1">
      <alignment vertical="center" shrinkToFit="1"/>
      <protection hidden="1"/>
    </xf>
    <xf numFmtId="0" fontId="36" fillId="0" borderId="69" xfId="0" applyFont="1" applyBorder="1" applyAlignment="1" applyProtection="1">
      <alignment vertical="center"/>
      <protection hidden="1"/>
    </xf>
    <xf numFmtId="0" fontId="34" fillId="0" borderId="0" xfId="0" applyFont="1" applyAlignment="1" applyProtection="1">
      <alignment vertical="center" shrinkToFit="1"/>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Alignment="1" applyProtection="1">
      <alignment vertical="center"/>
      <protection hidden="1"/>
    </xf>
    <xf numFmtId="0" fontId="34"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49" fontId="1" fillId="0" borderId="10" xfId="0" applyNumberFormat="1"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protection locked="0"/>
    </xf>
    <xf numFmtId="0" fontId="14" fillId="0" borderId="34"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protection locked="0"/>
    </xf>
    <xf numFmtId="0" fontId="14" fillId="0" borderId="40" xfId="0" applyFont="1" applyBorder="1" applyAlignment="1" applyProtection="1">
      <alignment horizontal="center" vertical="center" shrinkToFit="1"/>
      <protection locked="0"/>
    </xf>
    <xf numFmtId="0" fontId="14" fillId="0" borderId="41" xfId="0" applyFont="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locked="0"/>
    </xf>
    <xf numFmtId="0" fontId="14" fillId="0" borderId="29"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shrinkToFit="1"/>
      <protection locked="0"/>
    </xf>
    <xf numFmtId="177" fontId="14" fillId="0" borderId="37" xfId="0" applyNumberFormat="1" applyFont="1" applyBorder="1" applyAlignment="1" applyProtection="1">
      <alignment horizontal="center" vertical="center"/>
      <protection locked="0"/>
    </xf>
    <xf numFmtId="177" fontId="14" fillId="0" borderId="37" xfId="0" applyNumberFormat="1" applyFont="1" applyBorder="1" applyAlignment="1" applyProtection="1">
      <alignment horizontal="center" vertical="center" shrinkToFit="1"/>
      <protection locked="0"/>
    </xf>
    <xf numFmtId="0" fontId="14" fillId="0" borderId="38" xfId="0" applyFont="1" applyBorder="1" applyAlignment="1" applyProtection="1">
      <alignment horizontal="left" vertical="center" shrinkToFit="1"/>
      <protection locked="0"/>
    </xf>
    <xf numFmtId="0" fontId="28" fillId="0" borderId="39" xfId="0" applyFont="1" applyBorder="1" applyAlignment="1" applyProtection="1">
      <alignment vertical="center"/>
      <protection locked="0"/>
    </xf>
    <xf numFmtId="0" fontId="28" fillId="0" borderId="43" xfId="0" applyFont="1" applyBorder="1" applyAlignment="1" applyProtection="1">
      <alignment vertical="center"/>
      <protection locked="0"/>
    </xf>
    <xf numFmtId="0" fontId="28" fillId="0" borderId="44" xfId="0" applyFont="1" applyBorder="1" applyAlignment="1" applyProtection="1">
      <alignment vertical="center"/>
      <protection locked="0"/>
    </xf>
    <xf numFmtId="0" fontId="28" fillId="0" borderId="45" xfId="0" applyFont="1" applyBorder="1" applyAlignment="1" applyProtection="1">
      <alignment vertical="center"/>
      <protection locked="0"/>
    </xf>
    <xf numFmtId="0" fontId="28" fillId="0" borderId="50" xfId="0" applyFont="1" applyBorder="1" applyAlignment="1" applyProtection="1">
      <alignment vertical="center"/>
      <protection locked="0"/>
    </xf>
    <xf numFmtId="0" fontId="28" fillId="0" borderId="51" xfId="0" applyFont="1" applyBorder="1" applyAlignment="1" applyProtection="1">
      <alignment vertical="center"/>
      <protection locked="0"/>
    </xf>
    <xf numFmtId="0" fontId="28" fillId="0" borderId="52" xfId="0" applyFont="1" applyBorder="1" applyAlignment="1" applyProtection="1">
      <alignment vertical="center"/>
      <protection locked="0"/>
    </xf>
    <xf numFmtId="178" fontId="28" fillId="0" borderId="60" xfId="0" applyNumberFormat="1" applyFont="1" applyBorder="1" applyAlignment="1" applyProtection="1">
      <alignment vertical="center"/>
      <protection hidden="1"/>
    </xf>
    <xf numFmtId="178" fontId="28" fillId="0" borderId="66" xfId="0" applyNumberFormat="1" applyFont="1" applyBorder="1" applyAlignment="1" applyProtection="1">
      <alignment vertical="center"/>
      <protection hidden="1"/>
    </xf>
    <xf numFmtId="178" fontId="28" fillId="0" borderId="56" xfId="0" applyNumberFormat="1" applyFont="1" applyBorder="1"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1" fillId="0" borderId="3" xfId="0" applyFont="1" applyBorder="1" applyAlignment="1" applyProtection="1">
      <alignment horizontal="left" vertical="center" indent="1"/>
      <protection locked="0"/>
    </xf>
    <xf numFmtId="49" fontId="15" fillId="0" borderId="6" xfId="0" applyNumberFormat="1" applyFont="1" applyBorder="1" applyAlignment="1" applyProtection="1">
      <alignment horizontal="left" vertical="center" indent="1"/>
      <protection locked="0"/>
    </xf>
    <xf numFmtId="49" fontId="15" fillId="0" borderId="7" xfId="0" applyNumberFormat="1" applyFont="1" applyBorder="1" applyAlignment="1" applyProtection="1">
      <alignment horizontal="left" vertical="center" indent="1"/>
      <protection locked="0"/>
    </xf>
    <xf numFmtId="176" fontId="1" fillId="0" borderId="7" xfId="0" applyNumberFormat="1" applyFont="1" applyBorder="1" applyAlignment="1" applyProtection="1">
      <alignment horizontal="left" vertical="center" indent="1"/>
      <protection locked="0"/>
    </xf>
    <xf numFmtId="49" fontId="1" fillId="0" borderId="8" xfId="0" applyNumberFormat="1" applyFont="1" applyBorder="1" applyAlignment="1" applyProtection="1">
      <alignment horizontal="left" vertical="center" indent="1" shrinkToFit="1"/>
      <protection locked="0"/>
    </xf>
    <xf numFmtId="49" fontId="18" fillId="0" borderId="6" xfId="0" applyNumberFormat="1" applyFont="1" applyBorder="1" applyAlignment="1" applyProtection="1">
      <alignment horizontal="left" vertical="center" indent="1"/>
      <protection locked="0"/>
    </xf>
    <xf numFmtId="0" fontId="1" fillId="0" borderId="14" xfId="0" applyFont="1" applyBorder="1" applyAlignment="1" applyProtection="1">
      <alignment horizontal="left" vertical="center" indent="1"/>
      <protection locked="0"/>
    </xf>
    <xf numFmtId="0" fontId="42"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43" fillId="0" borderId="0" xfId="0" applyFont="1" applyAlignment="1" applyProtection="1">
      <alignment horizontal="centerContinuous" vertical="center"/>
      <protection hidden="1"/>
    </xf>
    <xf numFmtId="0" fontId="12" fillId="10" borderId="70" xfId="0" applyFont="1" applyFill="1" applyBorder="1" applyAlignment="1" applyProtection="1">
      <alignment horizontal="center" vertical="center" textRotation="255" shrinkToFit="1"/>
      <protection hidden="1"/>
    </xf>
    <xf numFmtId="0" fontId="12" fillId="10" borderId="19" xfId="0" applyFont="1" applyFill="1" applyBorder="1" applyAlignment="1" applyProtection="1">
      <alignment horizontal="centerContinuous" vertical="center" shrinkToFit="1"/>
      <protection hidden="1"/>
    </xf>
    <xf numFmtId="0" fontId="28" fillId="11" borderId="18" xfId="0" applyFont="1" applyFill="1" applyBorder="1" applyAlignment="1" applyProtection="1">
      <alignment horizontal="centerContinuous" vertical="center"/>
      <protection hidden="1"/>
    </xf>
    <xf numFmtId="0" fontId="28" fillId="11" borderId="60" xfId="0" applyFont="1" applyFill="1" applyBorder="1" applyAlignment="1" applyProtection="1">
      <alignment horizontal="centerContinuous" vertical="center"/>
      <protection hidden="1"/>
    </xf>
    <xf numFmtId="0" fontId="12" fillId="10" borderId="37" xfId="0" applyFont="1" applyFill="1" applyBorder="1" applyAlignment="1" applyProtection="1">
      <alignment horizontal="center" vertical="center" shrinkToFit="1"/>
      <protection hidden="1"/>
    </xf>
    <xf numFmtId="0" fontId="12" fillId="10" borderId="37" xfId="0" applyFont="1" applyFill="1" applyBorder="1" applyAlignment="1" applyProtection="1">
      <alignment horizontal="center" vertical="center" wrapText="1" shrinkToFit="1"/>
      <protection hidden="1"/>
    </xf>
    <xf numFmtId="0" fontId="12" fillId="10" borderId="37" xfId="0" applyFont="1" applyFill="1" applyBorder="1" applyAlignment="1" applyProtection="1">
      <alignment horizontal="center" vertical="center" textRotation="255" shrinkToFit="1"/>
      <protection hidden="1"/>
    </xf>
    <xf numFmtId="0" fontId="28" fillId="11" borderId="71" xfId="0" applyFont="1" applyFill="1" applyBorder="1" applyAlignment="1" applyProtection="1">
      <alignment horizontal="centerContinuous" vertical="center"/>
      <protection hidden="1"/>
    </xf>
    <xf numFmtId="0" fontId="28" fillId="11" borderId="72" xfId="0" applyFont="1" applyFill="1" applyBorder="1" applyAlignment="1" applyProtection="1">
      <alignment vertical="center"/>
      <protection hidden="1"/>
    </xf>
    <xf numFmtId="0" fontId="12" fillId="10" borderId="62" xfId="0" applyFont="1" applyFill="1" applyBorder="1" applyAlignment="1" applyProtection="1">
      <alignment horizontal="center" vertical="center" shrinkToFit="1"/>
      <protection hidden="1"/>
    </xf>
    <xf numFmtId="0" fontId="28" fillId="11" borderId="43" xfId="0" applyFont="1" applyFill="1" applyBorder="1" applyAlignment="1" applyProtection="1">
      <alignment vertical="center"/>
      <protection hidden="1"/>
    </xf>
    <xf numFmtId="0" fontId="0" fillId="11" borderId="43" xfId="0" applyFill="1" applyBorder="1" applyAlignment="1">
      <alignment horizontal="center" vertical="center" wrapText="1"/>
    </xf>
    <xf numFmtId="0" fontId="12" fillId="10" borderId="40" xfId="0" applyFont="1" applyFill="1" applyBorder="1" applyAlignment="1" applyProtection="1">
      <alignment horizontal="center" vertical="center" shrinkToFit="1"/>
      <protection hidden="1"/>
    </xf>
    <xf numFmtId="0" fontId="46" fillId="10" borderId="40" xfId="0" applyFont="1" applyFill="1" applyBorder="1" applyAlignment="1" applyProtection="1">
      <alignment horizontal="center" vertical="center" shrinkToFit="1"/>
      <protection hidden="1"/>
    </xf>
    <xf numFmtId="0" fontId="46" fillId="10" borderId="73" xfId="0" applyFont="1" applyFill="1" applyBorder="1" applyAlignment="1" applyProtection="1">
      <alignment horizontal="center" vertical="center" shrinkToFit="1"/>
      <protection hidden="1"/>
    </xf>
    <xf numFmtId="0" fontId="28" fillId="11" borderId="83" xfId="0" applyFont="1" applyFill="1" applyBorder="1" applyAlignment="1" applyProtection="1">
      <alignment vertical="center"/>
      <protection hidden="1"/>
    </xf>
    <xf numFmtId="0" fontId="28" fillId="11" borderId="27" xfId="0" applyFont="1" applyFill="1" applyBorder="1" applyAlignment="1" applyProtection="1">
      <alignment vertical="center"/>
      <protection hidden="1"/>
    </xf>
    <xf numFmtId="0" fontId="0" fillId="11" borderId="27" xfId="0" applyFill="1" applyBorder="1" applyAlignment="1">
      <alignment horizontal="center" vertical="center" wrapText="1"/>
    </xf>
    <xf numFmtId="0" fontId="12" fillId="10" borderId="29" xfId="0" applyFont="1" applyFill="1" applyBorder="1" applyAlignment="1" applyProtection="1">
      <alignment horizontal="center" vertical="center" shrinkToFit="1"/>
      <protection hidden="1"/>
    </xf>
    <xf numFmtId="0" fontId="12" fillId="10" borderId="84" xfId="0" applyFont="1" applyFill="1" applyBorder="1" applyAlignment="1" applyProtection="1">
      <alignment horizontal="center" vertical="center" shrinkToFit="1"/>
      <protection hidden="1"/>
    </xf>
    <xf numFmtId="0" fontId="45" fillId="12" borderId="59" xfId="0" applyFont="1" applyFill="1" applyBorder="1" applyAlignment="1" applyProtection="1">
      <alignment horizontal="centerContinuous" vertical="center" shrinkToFit="1"/>
      <protection hidden="1"/>
    </xf>
    <xf numFmtId="0" fontId="28" fillId="13" borderId="18" xfId="0" applyFont="1" applyFill="1" applyBorder="1" applyAlignment="1" applyProtection="1">
      <alignment horizontal="centerContinuous" vertical="center"/>
      <protection hidden="1"/>
    </xf>
    <xf numFmtId="0" fontId="28" fillId="13" borderId="71" xfId="0" applyFont="1" applyFill="1" applyBorder="1" applyAlignment="1" applyProtection="1">
      <alignment horizontal="centerContinuous" vertical="center"/>
      <protection hidden="1"/>
    </xf>
    <xf numFmtId="0" fontId="28" fillId="13" borderId="20" xfId="0" applyFont="1" applyFill="1" applyBorder="1" applyAlignment="1" applyProtection="1">
      <alignment horizontal="centerContinuous" vertical="center"/>
      <protection hidden="1"/>
    </xf>
    <xf numFmtId="0" fontId="12" fillId="12" borderId="74" xfId="0" applyFont="1" applyFill="1" applyBorder="1" applyAlignment="1" applyProtection="1">
      <alignment horizontal="center" vertical="center" wrapText="1"/>
      <protection hidden="1"/>
    </xf>
    <xf numFmtId="0" fontId="12" fillId="12" borderId="75" xfId="0" applyFont="1" applyFill="1" applyBorder="1" applyAlignment="1" applyProtection="1">
      <alignment horizontal="center" vertical="center" wrapText="1"/>
      <protection hidden="1"/>
    </xf>
    <xf numFmtId="0" fontId="12" fillId="12" borderId="62" xfId="0" applyFont="1" applyFill="1" applyBorder="1" applyAlignment="1" applyProtection="1">
      <alignment horizontal="center" vertical="center" wrapText="1"/>
      <protection hidden="1"/>
    </xf>
    <xf numFmtId="0" fontId="48" fillId="12" borderId="41" xfId="0" applyFont="1" applyFill="1" applyBorder="1" applyAlignment="1" applyProtection="1">
      <alignment horizontal="centerContinuous" vertical="center" shrinkToFit="1"/>
      <protection hidden="1"/>
    </xf>
    <xf numFmtId="0" fontId="28" fillId="13" borderId="76" xfId="0" applyFont="1" applyFill="1" applyBorder="1" applyAlignment="1" applyProtection="1">
      <alignment horizontal="centerContinuous" vertical="center"/>
      <protection hidden="1"/>
    </xf>
    <xf numFmtId="0" fontId="48" fillId="12" borderId="41" xfId="0" applyFont="1" applyFill="1" applyBorder="1" applyAlignment="1" applyProtection="1">
      <alignment horizontal="centerContinuous" vertical="center"/>
      <protection hidden="1"/>
    </xf>
    <xf numFmtId="0" fontId="28" fillId="13" borderId="77" xfId="0" applyFont="1" applyFill="1" applyBorder="1" applyAlignment="1" applyProtection="1">
      <alignment horizontal="centerContinuous" vertical="center"/>
      <protection hidden="1"/>
    </xf>
    <xf numFmtId="0" fontId="28" fillId="13" borderId="78" xfId="0" applyFont="1" applyFill="1" applyBorder="1" applyAlignment="1" applyProtection="1">
      <alignment horizontal="centerContinuous" vertical="center"/>
      <protection hidden="1"/>
    </xf>
    <xf numFmtId="0" fontId="28" fillId="13" borderId="83" xfId="0" applyFont="1" applyFill="1" applyBorder="1" applyAlignment="1" applyProtection="1">
      <alignment vertical="center"/>
      <protection hidden="1"/>
    </xf>
    <xf numFmtId="0" fontId="28" fillId="13" borderId="85" xfId="0" applyFont="1" applyFill="1" applyBorder="1" applyAlignment="1" applyProtection="1">
      <alignment vertical="center"/>
      <protection hidden="1"/>
    </xf>
    <xf numFmtId="0" fontId="28" fillId="13" borderId="27" xfId="0" applyFont="1" applyFill="1" applyBorder="1" applyAlignment="1" applyProtection="1">
      <alignment vertical="center"/>
      <protection hidden="1"/>
    </xf>
    <xf numFmtId="0" fontId="12" fillId="12" borderId="29" xfId="0" applyFont="1" applyFill="1" applyBorder="1" applyAlignment="1" applyProtection="1">
      <alignment horizontal="center" vertical="center" shrinkToFit="1"/>
      <protection hidden="1"/>
    </xf>
    <xf numFmtId="0" fontId="46" fillId="12" borderId="84" xfId="0" applyFont="1" applyFill="1" applyBorder="1" applyAlignment="1" applyProtection="1">
      <alignment horizontal="center" vertical="center" shrinkToFit="1"/>
      <protection hidden="1"/>
    </xf>
    <xf numFmtId="0" fontId="46" fillId="12" borderId="48" xfId="0" applyFont="1" applyFill="1" applyBorder="1" applyAlignment="1" applyProtection="1">
      <alignment horizontal="center" vertical="center" shrinkToFit="1"/>
      <protection hidden="1"/>
    </xf>
    <xf numFmtId="0" fontId="12" fillId="10" borderId="37" xfId="0" applyFont="1" applyFill="1" applyBorder="1" applyAlignment="1" applyProtection="1">
      <alignment horizontal="center" vertical="center" shrinkToFit="1"/>
      <protection hidden="1"/>
    </xf>
    <xf numFmtId="0" fontId="28" fillId="11" borderId="27" xfId="0" applyFont="1" applyFill="1" applyBorder="1" applyAlignment="1" applyProtection="1">
      <alignment horizontal="center" vertical="center"/>
      <protection hidden="1"/>
    </xf>
    <xf numFmtId="0" fontId="58" fillId="11" borderId="43" xfId="0" applyFont="1" applyFill="1" applyBorder="1" applyAlignment="1" applyProtection="1">
      <alignment horizontal="center" vertical="center"/>
      <protection hidden="1"/>
    </xf>
    <xf numFmtId="187" fontId="8" fillId="0" borderId="40" xfId="0" applyNumberFormat="1" applyFont="1" applyBorder="1" applyAlignment="1" applyProtection="1">
      <alignment horizontal="center" vertical="center" shrinkToFit="1"/>
      <protection locked="0"/>
    </xf>
    <xf numFmtId="187" fontId="8" fillId="0" borderId="29" xfId="0" applyNumberFormat="1" applyFont="1" applyBorder="1" applyAlignment="1" applyProtection="1">
      <alignment horizontal="center" vertical="center" shrinkToFit="1"/>
      <protection locked="0"/>
    </xf>
    <xf numFmtId="187" fontId="8" fillId="0" borderId="88" xfId="0" applyNumberFormat="1" applyFont="1" applyBorder="1" applyAlignment="1" applyProtection="1">
      <alignment horizontal="center" vertical="center" shrinkToFit="1"/>
      <protection locked="0"/>
    </xf>
    <xf numFmtId="188" fontId="8" fillId="4" borderId="88" xfId="0" applyNumberFormat="1" applyFont="1" applyFill="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003;&#36796;&#24773;&#22577;!A1"/></Relationships>
</file>

<file path=xl/drawings/drawing1.xml><?xml version="1.0" encoding="utf-8"?>
<xdr:wsDr xmlns:xdr="http://schemas.openxmlformats.org/drawingml/2006/spreadsheetDrawing" xmlns:a="http://schemas.openxmlformats.org/drawingml/2006/main">
  <xdr:oneCellAnchor>
    <xdr:from>
      <xdr:col>1</xdr:col>
      <xdr:colOff>0</xdr:colOff>
      <xdr:row>30</xdr:row>
      <xdr:rowOff>171450</xdr:rowOff>
    </xdr:from>
    <xdr:ext cx="6429375" cy="4762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136075" y="3551400"/>
          <a:ext cx="6419850" cy="457200"/>
        </a:xfrm>
        <a:prstGeom prst="bevel">
          <a:avLst>
            <a:gd name="adj" fmla="val 125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lt1"/>
              </a:solidFill>
              <a:latin typeface="Arial"/>
              <a:ea typeface="Arial"/>
              <a:cs typeface="Arial"/>
              <a:sym typeface="Arial"/>
            </a:rPr>
            <a:t>「個人情報及び肖像権に関わる取扱いについて」を読みました。</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0"/>
  <sheetViews>
    <sheetView showGridLines="0" showRowColHeaders="0" tabSelected="1" workbookViewId="0">
      <selection activeCell="B10" sqref="B10"/>
    </sheetView>
  </sheetViews>
  <sheetFormatPr defaultColWidth="14.42578125" defaultRowHeight="15" customHeight="1"/>
  <cols>
    <col min="1" max="1" width="9.140625" style="6" customWidth="1"/>
    <col min="2" max="2" width="96.42578125" style="6" customWidth="1"/>
    <col min="3" max="6" width="9.140625" style="6" customWidth="1"/>
    <col min="7" max="26" width="8.7109375" style="6" customWidth="1"/>
    <col min="27" max="16384" width="14.42578125" style="6"/>
  </cols>
  <sheetData>
    <row r="1" spans="1:26">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18" customHeight="1">
      <c r="A3" s="14"/>
      <c r="B3" s="248" t="s">
        <v>0</v>
      </c>
      <c r="C3" s="14"/>
      <c r="D3" s="14"/>
      <c r="E3" s="14"/>
      <c r="F3" s="14"/>
      <c r="G3" s="14"/>
      <c r="H3" s="14"/>
      <c r="I3" s="14"/>
      <c r="J3" s="14"/>
      <c r="K3" s="14"/>
      <c r="L3" s="14"/>
      <c r="M3" s="14"/>
      <c r="N3" s="14"/>
      <c r="O3" s="14"/>
      <c r="P3" s="14"/>
      <c r="Q3" s="14"/>
      <c r="R3" s="14"/>
      <c r="S3" s="14"/>
      <c r="T3" s="14"/>
      <c r="U3" s="14"/>
      <c r="V3" s="14"/>
      <c r="W3" s="14"/>
      <c r="X3" s="14"/>
      <c r="Y3" s="14"/>
      <c r="Z3" s="14"/>
    </row>
    <row r="4" spans="1:26" ht="18" customHeight="1">
      <c r="A4" s="14"/>
      <c r="B4" s="248" t="s">
        <v>1</v>
      </c>
      <c r="C4" s="14"/>
      <c r="D4" s="14"/>
      <c r="E4" s="14"/>
      <c r="F4" s="14"/>
      <c r="G4" s="14"/>
      <c r="H4" s="14"/>
      <c r="I4" s="14"/>
      <c r="J4" s="14"/>
      <c r="K4" s="14"/>
      <c r="L4" s="14"/>
      <c r="M4" s="14"/>
      <c r="N4" s="14"/>
      <c r="O4" s="14"/>
      <c r="P4" s="14"/>
      <c r="Q4" s="14"/>
      <c r="R4" s="14"/>
      <c r="S4" s="14"/>
      <c r="T4" s="14"/>
      <c r="U4" s="14"/>
      <c r="V4" s="14"/>
      <c r="W4" s="14"/>
      <c r="X4" s="14"/>
      <c r="Y4" s="14"/>
      <c r="Z4" s="14"/>
    </row>
    <row r="5" spans="1:26" ht="18" customHeight="1">
      <c r="A5" s="14"/>
      <c r="B5" s="249"/>
      <c r="C5" s="14"/>
      <c r="D5" s="14"/>
      <c r="E5" s="14"/>
      <c r="F5" s="14"/>
      <c r="G5" s="14"/>
      <c r="H5" s="14"/>
      <c r="I5" s="14"/>
      <c r="J5" s="14"/>
      <c r="K5" s="14"/>
      <c r="L5" s="14"/>
      <c r="M5" s="14"/>
      <c r="N5" s="14"/>
      <c r="O5" s="14"/>
      <c r="P5" s="14"/>
      <c r="Q5" s="14"/>
      <c r="R5" s="14"/>
      <c r="S5" s="14"/>
      <c r="T5" s="14"/>
      <c r="U5" s="14"/>
      <c r="V5" s="14"/>
      <c r="W5" s="14"/>
      <c r="X5" s="14"/>
      <c r="Y5" s="14"/>
      <c r="Z5" s="14"/>
    </row>
    <row r="6" spans="1:26" ht="18" customHeight="1">
      <c r="A6" s="14"/>
      <c r="B6" s="250" t="s">
        <v>2</v>
      </c>
      <c r="C6" s="14"/>
      <c r="D6" s="14"/>
      <c r="E6" s="14"/>
      <c r="F6" s="14"/>
      <c r="G6" s="14"/>
      <c r="H6" s="14"/>
      <c r="I6" s="14"/>
      <c r="J6" s="14"/>
      <c r="K6" s="14"/>
      <c r="L6" s="14"/>
      <c r="M6" s="14"/>
      <c r="N6" s="14"/>
      <c r="O6" s="14"/>
      <c r="P6" s="14"/>
      <c r="Q6" s="14"/>
      <c r="R6" s="14"/>
      <c r="S6" s="14"/>
      <c r="T6" s="14"/>
      <c r="U6" s="14"/>
      <c r="V6" s="14"/>
      <c r="W6" s="14"/>
      <c r="X6" s="14"/>
      <c r="Y6" s="14"/>
      <c r="Z6" s="14"/>
    </row>
    <row r="7" spans="1:26" ht="18" customHeight="1">
      <c r="A7" s="14"/>
      <c r="B7" s="249"/>
      <c r="C7" s="14"/>
      <c r="D7" s="14"/>
      <c r="E7" s="14"/>
      <c r="F7" s="14"/>
      <c r="G7" s="14"/>
      <c r="H7" s="14"/>
      <c r="I7" s="14"/>
      <c r="J7" s="14"/>
      <c r="K7" s="14"/>
      <c r="L7" s="14"/>
      <c r="M7" s="14"/>
      <c r="N7" s="14"/>
      <c r="O7" s="14"/>
      <c r="P7" s="14"/>
      <c r="Q7" s="14"/>
      <c r="R7" s="14"/>
      <c r="S7" s="14"/>
      <c r="T7" s="14"/>
      <c r="U7" s="14"/>
      <c r="V7" s="14"/>
      <c r="W7" s="14"/>
      <c r="X7" s="14"/>
      <c r="Y7" s="14"/>
      <c r="Z7" s="14"/>
    </row>
    <row r="8" spans="1:26" ht="36" customHeight="1">
      <c r="A8" s="14"/>
      <c r="B8" s="251" t="s">
        <v>3</v>
      </c>
      <c r="C8" s="14"/>
      <c r="D8" s="14"/>
      <c r="E8" s="14"/>
      <c r="F8" s="14"/>
      <c r="G8" s="14"/>
      <c r="H8" s="14"/>
      <c r="I8" s="14"/>
      <c r="J8" s="14"/>
      <c r="K8" s="14"/>
      <c r="L8" s="14"/>
      <c r="M8" s="14"/>
      <c r="N8" s="14"/>
      <c r="O8" s="14"/>
      <c r="P8" s="14"/>
      <c r="Q8" s="14"/>
      <c r="R8" s="14"/>
      <c r="S8" s="14"/>
      <c r="T8" s="14"/>
      <c r="U8" s="14"/>
      <c r="V8" s="14"/>
      <c r="W8" s="14"/>
      <c r="X8" s="14"/>
      <c r="Y8" s="14"/>
      <c r="Z8" s="14"/>
    </row>
    <row r="9" spans="1:26" ht="18" customHeight="1">
      <c r="A9" s="14"/>
      <c r="B9" s="249"/>
      <c r="C9" s="14"/>
      <c r="D9" s="14"/>
      <c r="E9" s="14"/>
      <c r="F9" s="14"/>
      <c r="G9" s="14"/>
      <c r="H9" s="14"/>
      <c r="I9" s="14"/>
      <c r="J9" s="14"/>
      <c r="K9" s="14"/>
      <c r="L9" s="14"/>
      <c r="M9" s="14"/>
      <c r="N9" s="14"/>
      <c r="O9" s="14"/>
      <c r="P9" s="14"/>
      <c r="Q9" s="14"/>
      <c r="R9" s="14"/>
      <c r="S9" s="14"/>
      <c r="T9" s="14"/>
      <c r="U9" s="14"/>
      <c r="V9" s="14"/>
      <c r="W9" s="14"/>
      <c r="X9" s="14"/>
      <c r="Y9" s="14"/>
      <c r="Z9" s="14"/>
    </row>
    <row r="10" spans="1:26" ht="18" customHeight="1">
      <c r="A10" s="14"/>
      <c r="B10" s="252" t="s">
        <v>4</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8" customHeight="1">
      <c r="A11" s="14"/>
      <c r="B11" s="253" t="s">
        <v>5</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8" customHeight="1">
      <c r="A12" s="14"/>
      <c r="B12" s="253" t="s">
        <v>6</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8" customHeight="1">
      <c r="A13" s="14"/>
      <c r="B13" s="253" t="s">
        <v>7</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8" customHeight="1">
      <c r="A14" s="14"/>
      <c r="B14" s="252"/>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8" customHeight="1">
      <c r="A15" s="14"/>
      <c r="B15" s="252" t="s">
        <v>8</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8" customHeight="1">
      <c r="A16" s="14"/>
      <c r="B16" s="253" t="s">
        <v>9</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30" customHeight="1">
      <c r="A17" s="14"/>
      <c r="B17" s="254" t="s">
        <v>10</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30" customHeight="1">
      <c r="A18" s="14"/>
      <c r="B18" s="254" t="s">
        <v>11</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8" customHeight="1">
      <c r="A19" s="14"/>
      <c r="B19" s="253" t="s">
        <v>12</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8" customHeight="1">
      <c r="A20" s="14"/>
      <c r="B20" s="252"/>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8" customHeight="1">
      <c r="A21" s="14"/>
      <c r="B21" s="252" t="s">
        <v>13</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30" customHeight="1">
      <c r="A22" s="14"/>
      <c r="B22" s="254" t="s">
        <v>14</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30" customHeight="1">
      <c r="A23" s="14"/>
      <c r="B23" s="254" t="s">
        <v>15</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8" customHeight="1">
      <c r="A24" s="14"/>
      <c r="B24" s="253" t="s">
        <v>16</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8" customHeight="1">
      <c r="A25" s="14"/>
      <c r="B25" s="252"/>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8" customHeight="1">
      <c r="A26" s="14"/>
      <c r="B26" s="252" t="s">
        <v>17</v>
      </c>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8" customHeight="1">
      <c r="A27" s="14"/>
      <c r="B27" s="253" t="s">
        <v>18</v>
      </c>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8" customHeight="1">
      <c r="A28" s="14"/>
      <c r="B28" s="253" t="s">
        <v>19</v>
      </c>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36.75" customHeight="1">
      <c r="A29" s="14"/>
      <c r="B29" s="254" t="s">
        <v>20</v>
      </c>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32.25" customHeight="1">
      <c r="A32" s="14"/>
      <c r="B32" s="255" t="s">
        <v>21</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sheetProtection algorithmName="SHA-512" hashValue="11IskjqrxT+H+jClEzxVoH9vgKlHPYmGuruw3AHDAY73+OHxLlNE8FafheFWoCr3wRE4583Y1N8i/oMgpOLvfQ==" saltValue="3Tqf1J1Boenb1Z2wsqcCFg==" spinCount="100000" sheet="1" formatCells="0" formatColumns="0" formatRows="0" insertColumns="0" insertRows="0" insertHyperlinks="0" deleteColumns="0" deleteRows="0" sort="0" autoFilter="0" pivotTables="0"/>
  <phoneticPr fontId="57"/>
  <printOptions horizontalCentered="1"/>
  <pageMargins left="0.70866141732283472" right="0.70866141732283472" top="0.74803149606299213" bottom="0.74803149606299213"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D1000"/>
  <sheetViews>
    <sheetView showGridLines="0" showRowColHeaders="0" workbookViewId="0">
      <pane xSplit="1" ySplit="3" topLeftCell="B4" activePane="bottomRight" state="frozen"/>
      <selection pane="topRight" activeCell="B1" sqref="B1"/>
      <selection pane="bottomLeft" activeCell="A4" sqref="A4"/>
      <selection pane="bottomRight" activeCell="E13" sqref="E13:K13"/>
    </sheetView>
  </sheetViews>
  <sheetFormatPr defaultColWidth="14.42578125" defaultRowHeight="15" customHeight="1"/>
  <cols>
    <col min="1" max="1" width="1.42578125" style="6" customWidth="1"/>
    <col min="2" max="2" width="25.28515625" style="6" customWidth="1"/>
    <col min="3" max="3" width="15.7109375" style="6" customWidth="1"/>
    <col min="4" max="4" width="15.5703125" style="6" customWidth="1"/>
    <col min="5" max="5" width="15.7109375" style="6" customWidth="1"/>
    <col min="6" max="7" width="6.7109375" style="6" customWidth="1"/>
    <col min="8" max="8" width="15.7109375" style="6" customWidth="1"/>
    <col min="9" max="10" width="7.42578125" style="6" customWidth="1"/>
    <col min="11" max="11" width="10.42578125" style="6" customWidth="1"/>
    <col min="12" max="12" width="10.7109375" style="6" customWidth="1"/>
    <col min="13" max="13" width="15.7109375" style="6" customWidth="1"/>
    <col min="14" max="14" width="18.7109375" style="6" customWidth="1"/>
    <col min="15" max="15" width="12.140625" style="6" customWidth="1"/>
    <col min="16" max="17" width="9" style="6" customWidth="1"/>
    <col min="18" max="23" width="11.85546875" style="6" customWidth="1"/>
    <col min="24" max="24" width="16.42578125" style="6" customWidth="1"/>
    <col min="25" max="30" width="9" style="6" customWidth="1"/>
    <col min="31" max="16384" width="14.42578125" style="6"/>
  </cols>
  <sheetData>
    <row r="1" spans="1:30" ht="6.75" customHeight="1">
      <c r="A1" s="4"/>
      <c r="B1" s="4"/>
      <c r="C1" s="4"/>
      <c r="D1" s="4"/>
      <c r="E1" s="4"/>
      <c r="F1" s="4"/>
      <c r="G1" s="4"/>
      <c r="H1" s="4"/>
      <c r="I1" s="4"/>
      <c r="J1" s="4"/>
      <c r="K1" s="4"/>
      <c r="L1" s="4"/>
      <c r="M1" s="4"/>
      <c r="N1" s="4"/>
      <c r="O1" s="4"/>
      <c r="P1" s="4"/>
      <c r="Q1" s="4"/>
      <c r="R1" s="85"/>
      <c r="S1" s="85"/>
      <c r="T1" s="85"/>
      <c r="U1" s="85"/>
      <c r="V1" s="85"/>
      <c r="W1" s="85"/>
      <c r="X1" s="85"/>
      <c r="Y1" s="4"/>
      <c r="Z1" s="4"/>
      <c r="AA1" s="4"/>
      <c r="AB1" s="4"/>
      <c r="AC1" s="4"/>
      <c r="AD1" s="4"/>
    </row>
    <row r="2" spans="1:30" ht="24" customHeight="1">
      <c r="A2" s="4"/>
      <c r="B2" s="86" t="s">
        <v>22</v>
      </c>
      <c r="C2" s="7"/>
      <c r="D2" s="7"/>
      <c r="E2" s="7"/>
      <c r="F2" s="7"/>
      <c r="G2" s="7"/>
      <c r="H2" s="7"/>
      <c r="I2" s="7"/>
      <c r="J2" s="7"/>
      <c r="K2" s="7"/>
      <c r="L2" s="7"/>
      <c r="M2" s="7"/>
      <c r="N2" s="7"/>
      <c r="O2" s="7"/>
      <c r="P2" s="4"/>
      <c r="Q2" s="4"/>
      <c r="R2" s="85"/>
      <c r="S2" s="85"/>
      <c r="T2" s="85"/>
      <c r="U2" s="85"/>
      <c r="V2" s="85"/>
      <c r="W2" s="85"/>
      <c r="X2" s="85"/>
      <c r="Y2" s="4"/>
      <c r="Z2" s="4"/>
      <c r="AA2" s="4"/>
      <c r="AB2" s="4"/>
      <c r="AC2" s="4"/>
      <c r="AD2" s="4"/>
    </row>
    <row r="3" spans="1:30" ht="17.25">
      <c r="A3" s="4"/>
      <c r="B3" s="87" t="s">
        <v>23</v>
      </c>
      <c r="C3" s="7"/>
      <c r="D3" s="7"/>
      <c r="E3" s="7"/>
      <c r="F3" s="7"/>
      <c r="G3" s="7"/>
      <c r="H3" s="7"/>
      <c r="I3" s="7"/>
      <c r="J3" s="7"/>
      <c r="K3" s="7"/>
      <c r="L3" s="7"/>
      <c r="M3" s="7"/>
      <c r="N3" s="7"/>
      <c r="O3" s="7"/>
      <c r="P3" s="4"/>
      <c r="Q3" s="4"/>
      <c r="R3" s="85"/>
      <c r="S3" s="85"/>
      <c r="T3" s="85"/>
      <c r="U3" s="85"/>
      <c r="V3" s="85"/>
      <c r="W3" s="85"/>
      <c r="X3" s="85"/>
      <c r="Y3" s="4"/>
      <c r="Z3" s="4"/>
      <c r="AA3" s="4"/>
      <c r="AB3" s="4"/>
      <c r="AC3" s="4"/>
      <c r="AD3" s="4"/>
    </row>
    <row r="4" spans="1:30" ht="15" customHeight="1">
      <c r="A4" s="4"/>
      <c r="B4" s="88" t="s">
        <v>24</v>
      </c>
      <c r="C4" s="7"/>
      <c r="D4" s="7"/>
      <c r="E4" s="89"/>
      <c r="F4" s="89"/>
      <c r="G4" s="89"/>
      <c r="H4" s="89"/>
      <c r="I4" s="89"/>
      <c r="J4" s="89"/>
      <c r="K4" s="89"/>
      <c r="L4" s="89"/>
      <c r="M4" s="89"/>
      <c r="N4" s="89"/>
      <c r="O4" s="89"/>
      <c r="P4" s="4"/>
      <c r="Q4" s="4"/>
      <c r="R4" s="85"/>
      <c r="S4" s="85"/>
      <c r="T4" s="85"/>
      <c r="U4" s="85"/>
      <c r="V4" s="85"/>
      <c r="W4" s="85"/>
      <c r="X4" s="85"/>
      <c r="Y4" s="4"/>
      <c r="Z4" s="4"/>
      <c r="AA4" s="4"/>
      <c r="AB4" s="4"/>
      <c r="AC4" s="4"/>
      <c r="AD4" s="4"/>
    </row>
    <row r="5" spans="1:30" ht="30" customHeight="1">
      <c r="A5" s="4"/>
      <c r="B5" s="90" t="s">
        <v>25</v>
      </c>
      <c r="C5" s="256" t="s">
        <v>248</v>
      </c>
      <c r="D5" s="91" t="s">
        <v>26</v>
      </c>
      <c r="E5" s="92"/>
      <c r="F5" s="92"/>
      <c r="G5" s="92"/>
      <c r="H5" s="92"/>
      <c r="I5" s="92"/>
      <c r="J5" s="92"/>
      <c r="K5" s="92"/>
      <c r="L5" s="92"/>
      <c r="M5" s="92"/>
      <c r="N5" s="92"/>
      <c r="O5" s="93"/>
      <c r="P5" s="4"/>
      <c r="Q5" s="4"/>
      <c r="R5" s="4"/>
      <c r="S5" s="4"/>
      <c r="T5" s="4"/>
      <c r="U5" s="4"/>
      <c r="V5" s="4"/>
      <c r="W5" s="4"/>
      <c r="X5" s="4"/>
      <c r="Y5" s="4"/>
      <c r="Z5" s="4"/>
      <c r="AA5" s="4"/>
      <c r="AB5" s="4"/>
      <c r="AC5" s="4"/>
      <c r="AD5" s="4"/>
    </row>
    <row r="6" spans="1:30" ht="30" customHeight="1">
      <c r="A6" s="4"/>
      <c r="B6" s="94" t="s">
        <v>27</v>
      </c>
      <c r="C6" s="257"/>
      <c r="D6" s="95"/>
      <c r="E6" s="96"/>
      <c r="F6" s="97"/>
      <c r="G6" s="97"/>
      <c r="H6" s="97"/>
      <c r="I6" s="97"/>
      <c r="J6" s="97"/>
      <c r="K6" s="93"/>
      <c r="L6" s="93"/>
      <c r="M6" s="93"/>
      <c r="N6" s="93"/>
      <c r="O6" s="93"/>
      <c r="P6" s="4"/>
      <c r="Q6" s="4"/>
      <c r="R6" s="85"/>
      <c r="S6" s="85"/>
      <c r="T6" s="85"/>
      <c r="U6" s="85"/>
      <c r="V6" s="85"/>
      <c r="W6" s="85"/>
      <c r="X6" s="4"/>
      <c r="Y6" s="4"/>
      <c r="Z6" s="4"/>
      <c r="AA6" s="4"/>
      <c r="AB6" s="4"/>
      <c r="AC6" s="4"/>
      <c r="AD6" s="4"/>
    </row>
    <row r="7" spans="1:30" ht="30" customHeight="1">
      <c r="A7" s="4"/>
      <c r="B7" s="94" t="s">
        <v>28</v>
      </c>
      <c r="C7" s="258" t="s">
        <v>251</v>
      </c>
      <c r="D7" s="98" t="s">
        <v>29</v>
      </c>
      <c r="E7" s="7"/>
      <c r="F7" s="7"/>
      <c r="G7" s="7"/>
      <c r="H7" s="7"/>
      <c r="I7" s="7"/>
      <c r="J7" s="7"/>
      <c r="K7" s="7"/>
      <c r="L7" s="7"/>
      <c r="M7" s="7"/>
      <c r="N7" s="7"/>
      <c r="O7" s="99"/>
      <c r="P7" s="4"/>
      <c r="Q7" s="4"/>
      <c r="R7" s="85"/>
      <c r="S7" s="85"/>
      <c r="T7" s="85"/>
      <c r="U7" s="85"/>
      <c r="V7" s="85"/>
      <c r="W7" s="85"/>
      <c r="X7" s="85"/>
      <c r="Y7" s="4"/>
      <c r="Z7" s="4"/>
      <c r="AA7" s="4"/>
      <c r="AB7" s="4"/>
      <c r="AC7" s="4"/>
      <c r="AD7" s="4"/>
    </row>
    <row r="8" spans="1:30" ht="30" customHeight="1">
      <c r="A8" s="4"/>
      <c r="B8" s="94" t="s">
        <v>30</v>
      </c>
      <c r="C8" s="258"/>
      <c r="D8" s="100" t="s">
        <v>31</v>
      </c>
      <c r="E8" s="92"/>
      <c r="F8" s="92"/>
      <c r="G8" s="92"/>
      <c r="H8" s="92"/>
      <c r="I8" s="92"/>
      <c r="J8" s="92"/>
      <c r="K8" s="92"/>
      <c r="L8" s="92"/>
      <c r="M8" s="92"/>
      <c r="N8" s="92"/>
      <c r="O8" s="92"/>
      <c r="P8" s="4"/>
      <c r="Q8" s="4"/>
      <c r="R8" s="85"/>
      <c r="S8" s="85"/>
      <c r="T8" s="85"/>
      <c r="U8" s="85"/>
      <c r="V8" s="85"/>
      <c r="W8" s="85"/>
      <c r="X8" s="85"/>
      <c r="Y8" s="4"/>
      <c r="Z8" s="4"/>
      <c r="AA8" s="4"/>
      <c r="AB8" s="4"/>
      <c r="AC8" s="4"/>
      <c r="AD8" s="4"/>
    </row>
    <row r="9" spans="1:30" ht="30" customHeight="1">
      <c r="A9" s="4"/>
      <c r="B9" s="94" t="s">
        <v>32</v>
      </c>
      <c r="C9" s="258"/>
      <c r="D9" s="101" t="s">
        <v>33</v>
      </c>
      <c r="E9" s="92"/>
      <c r="F9" s="92"/>
      <c r="G9" s="92"/>
      <c r="H9" s="92"/>
      <c r="I9" s="92"/>
      <c r="J9" s="92"/>
      <c r="K9" s="92"/>
      <c r="L9" s="92"/>
      <c r="M9" s="92"/>
      <c r="N9" s="92"/>
      <c r="O9" s="92"/>
      <c r="P9" s="4"/>
      <c r="Q9" s="4"/>
      <c r="R9" s="85"/>
      <c r="S9" s="85"/>
      <c r="T9" s="85"/>
      <c r="U9" s="85"/>
      <c r="V9" s="85"/>
      <c r="W9" s="85"/>
      <c r="X9" s="85"/>
      <c r="Y9" s="4"/>
      <c r="Z9" s="4"/>
      <c r="AA9" s="4"/>
      <c r="AB9" s="4"/>
      <c r="AC9" s="4"/>
      <c r="AD9" s="4"/>
    </row>
    <row r="10" spans="1:30" ht="30" customHeight="1">
      <c r="A10" s="4"/>
      <c r="B10" s="94" t="s">
        <v>34</v>
      </c>
      <c r="C10" s="259"/>
      <c r="D10" s="101" t="s">
        <v>35</v>
      </c>
      <c r="E10" s="92"/>
      <c r="F10" s="92"/>
      <c r="G10" s="92"/>
      <c r="H10" s="92"/>
      <c r="I10" s="92"/>
      <c r="J10" s="92"/>
      <c r="K10" s="92"/>
      <c r="L10" s="92"/>
      <c r="M10" s="92"/>
      <c r="N10" s="92"/>
      <c r="O10" s="92"/>
      <c r="P10" s="4"/>
      <c r="Q10" s="4"/>
      <c r="R10" s="85"/>
      <c r="S10" s="85"/>
      <c r="T10" s="85"/>
      <c r="U10" s="85"/>
      <c r="V10" s="85"/>
      <c r="W10" s="85"/>
      <c r="X10" s="85"/>
      <c r="Y10" s="4"/>
      <c r="Z10" s="4"/>
      <c r="AA10" s="4"/>
      <c r="AB10" s="4"/>
      <c r="AC10" s="4"/>
      <c r="AD10" s="4"/>
    </row>
    <row r="11" spans="1:30" ht="30" customHeight="1">
      <c r="A11" s="4"/>
      <c r="B11" s="94" t="s">
        <v>36</v>
      </c>
      <c r="C11" s="257"/>
      <c r="D11" s="95"/>
      <c r="E11" s="95"/>
      <c r="F11" s="95"/>
      <c r="G11" s="96"/>
      <c r="H11" s="102" t="s">
        <v>37</v>
      </c>
      <c r="I11" s="103"/>
      <c r="J11" s="103"/>
      <c r="K11" s="103"/>
      <c r="L11" s="104"/>
      <c r="M11" s="104"/>
      <c r="N11" s="104"/>
      <c r="O11" s="93"/>
      <c r="P11" s="4"/>
      <c r="Q11" s="4"/>
      <c r="R11" s="85"/>
      <c r="S11" s="85"/>
      <c r="T11" s="85"/>
      <c r="U11" s="85"/>
      <c r="V11" s="85"/>
      <c r="W11" s="85"/>
      <c r="X11" s="85"/>
      <c r="Y11" s="4"/>
      <c r="Z11" s="4"/>
      <c r="AA11" s="4"/>
      <c r="AB11" s="4"/>
      <c r="AC11" s="4"/>
      <c r="AD11" s="4"/>
    </row>
    <row r="12" spans="1:30" ht="30" customHeight="1">
      <c r="A12" s="4"/>
      <c r="B12" s="105" t="s">
        <v>38</v>
      </c>
      <c r="C12" s="260"/>
      <c r="D12" s="106" t="s">
        <v>247</v>
      </c>
      <c r="E12" s="222"/>
      <c r="F12" s="107"/>
      <c r="G12" s="108"/>
      <c r="H12" s="109"/>
      <c r="I12" s="97"/>
      <c r="J12" s="97"/>
      <c r="K12" s="97"/>
      <c r="L12" s="14"/>
      <c r="M12" s="14"/>
      <c r="N12" s="14"/>
      <c r="O12" s="14"/>
      <c r="P12" s="4"/>
      <c r="Q12" s="4"/>
      <c r="R12" s="85"/>
      <c r="S12" s="85"/>
      <c r="T12" s="85"/>
      <c r="U12" s="85"/>
      <c r="V12" s="85"/>
      <c r="W12" s="85"/>
      <c r="X12" s="85"/>
      <c r="Y12" s="4"/>
      <c r="Z12" s="4"/>
      <c r="AA12" s="4"/>
      <c r="AB12" s="4"/>
      <c r="AC12" s="4"/>
      <c r="AD12" s="4"/>
    </row>
    <row r="13" spans="1:30" ht="30" customHeight="1">
      <c r="A13" s="4"/>
      <c r="B13" s="94" t="s">
        <v>39</v>
      </c>
      <c r="C13" s="261"/>
      <c r="D13" s="96"/>
      <c r="E13" s="110" t="s">
        <v>40</v>
      </c>
      <c r="F13" s="7"/>
      <c r="G13" s="7"/>
      <c r="H13" s="7"/>
      <c r="I13" s="7"/>
      <c r="J13" s="7"/>
      <c r="K13" s="7"/>
      <c r="L13" s="92"/>
      <c r="M13" s="92"/>
      <c r="N13" s="92"/>
      <c r="O13" s="92"/>
      <c r="P13" s="4"/>
      <c r="Q13" s="4"/>
      <c r="R13" s="85"/>
      <c r="S13" s="85"/>
      <c r="T13" s="85"/>
      <c r="U13" s="85"/>
      <c r="V13" s="85"/>
      <c r="W13" s="85"/>
      <c r="X13" s="85"/>
      <c r="Y13" s="4"/>
      <c r="Z13" s="4"/>
      <c r="AA13" s="4"/>
      <c r="AB13" s="4"/>
      <c r="AC13" s="4"/>
      <c r="AD13" s="4"/>
    </row>
    <row r="14" spans="1:30" ht="30" customHeight="1">
      <c r="A14" s="4"/>
      <c r="B14" s="111" t="s">
        <v>41</v>
      </c>
      <c r="C14" s="262"/>
      <c r="D14" s="112" t="s">
        <v>42</v>
      </c>
      <c r="E14" s="7"/>
      <c r="F14" s="7"/>
      <c r="G14" s="7"/>
      <c r="H14" s="7"/>
      <c r="I14" s="7"/>
      <c r="J14" s="7"/>
      <c r="K14" s="7"/>
      <c r="L14" s="7"/>
      <c r="M14" s="7"/>
      <c r="N14" s="7"/>
      <c r="O14" s="7"/>
      <c r="P14" s="4"/>
      <c r="Q14" s="4"/>
      <c r="R14" s="85"/>
      <c r="S14" s="85"/>
      <c r="T14" s="85"/>
      <c r="U14" s="85"/>
      <c r="V14" s="85"/>
      <c r="W14" s="85"/>
      <c r="X14" s="85"/>
      <c r="Y14" s="4"/>
      <c r="Z14" s="4"/>
      <c r="AA14" s="4"/>
      <c r="AB14" s="4"/>
      <c r="AC14" s="4"/>
      <c r="AD14" s="4"/>
    </row>
    <row r="15" spans="1:30" ht="9" customHeight="1">
      <c r="A15" s="4"/>
      <c r="B15" s="113"/>
      <c r="C15" s="104"/>
      <c r="D15" s="104"/>
      <c r="E15" s="104"/>
      <c r="F15" s="104"/>
      <c r="G15" s="104"/>
      <c r="H15" s="104"/>
      <c r="I15" s="104"/>
      <c r="J15" s="104"/>
      <c r="K15" s="114"/>
      <c r="L15" s="93"/>
      <c r="M15" s="93"/>
      <c r="N15" s="93"/>
      <c r="O15" s="93"/>
      <c r="P15" s="4"/>
      <c r="Q15" s="4"/>
      <c r="R15" s="85"/>
      <c r="S15" s="85"/>
      <c r="T15" s="85"/>
      <c r="U15" s="85"/>
      <c r="V15" s="85"/>
      <c r="W15" s="85"/>
      <c r="X15" s="85"/>
      <c r="Y15" s="4"/>
      <c r="Z15" s="4"/>
      <c r="AA15" s="4"/>
      <c r="AB15" s="4"/>
      <c r="AC15" s="4"/>
      <c r="AD15" s="4"/>
    </row>
    <row r="16" spans="1:30" ht="17.25" customHeight="1">
      <c r="A16" s="4"/>
      <c r="B16" s="115" t="s">
        <v>43</v>
      </c>
      <c r="C16" s="116" t="s">
        <v>249</v>
      </c>
      <c r="D16" s="7"/>
      <c r="E16" s="7"/>
      <c r="F16" s="7"/>
      <c r="G16" s="7"/>
      <c r="H16" s="7"/>
      <c r="I16" s="7"/>
      <c r="J16" s="7"/>
      <c r="K16" s="7"/>
      <c r="L16" s="7"/>
      <c r="M16" s="7"/>
      <c r="N16" s="7"/>
      <c r="O16" s="7"/>
      <c r="P16" s="4"/>
      <c r="Q16" s="4"/>
      <c r="R16" s="85"/>
      <c r="S16" s="85"/>
      <c r="T16" s="85"/>
      <c r="U16" s="85"/>
      <c r="V16" s="85"/>
      <c r="W16" s="85"/>
      <c r="X16" s="85"/>
      <c r="Y16" s="4"/>
      <c r="Z16" s="4"/>
      <c r="AA16" s="4"/>
      <c r="AB16" s="4"/>
      <c r="AC16" s="4"/>
      <c r="AD16" s="4"/>
    </row>
    <row r="17" spans="1:30" ht="12.75" customHeight="1">
      <c r="A17" s="4"/>
      <c r="B17" s="117" t="s">
        <v>44</v>
      </c>
      <c r="C17" s="93"/>
      <c r="D17" s="118"/>
      <c r="E17" s="118"/>
      <c r="F17" s="118"/>
      <c r="G17" s="118"/>
      <c r="H17" s="118"/>
      <c r="I17" s="118"/>
      <c r="J17" s="118"/>
      <c r="K17" s="119"/>
      <c r="L17" s="119"/>
      <c r="M17" s="119"/>
      <c r="N17" s="119"/>
      <c r="O17" s="119"/>
      <c r="P17" s="4"/>
      <c r="Q17" s="4"/>
      <c r="R17" s="85"/>
      <c r="S17" s="85"/>
      <c r="T17" s="85"/>
      <c r="U17" s="85"/>
      <c r="V17" s="85"/>
      <c r="W17" s="85"/>
      <c r="X17" s="85"/>
      <c r="Y17" s="4"/>
      <c r="Z17" s="4"/>
      <c r="AA17" s="4"/>
      <c r="AB17" s="4"/>
      <c r="AC17" s="4"/>
      <c r="AD17" s="4"/>
    </row>
    <row r="18" spans="1:30" ht="12.75" customHeight="1">
      <c r="A18" s="4"/>
      <c r="B18" s="117" t="s">
        <v>45</v>
      </c>
      <c r="C18" s="120"/>
      <c r="D18" s="120"/>
      <c r="E18" s="120"/>
      <c r="F18" s="120"/>
      <c r="G18" s="120"/>
      <c r="H18" s="120"/>
      <c r="I18" s="120"/>
      <c r="J18" s="120"/>
      <c r="K18" s="121" t="str">
        <f>IF(C5="小学生"&amp;(C46&gt;0),"",IF(C5="中学生"&amp;(C46&gt;0),"",IF(D39=1,IF(C39&gt;=C46,K39,""),"")))</f>
        <v/>
      </c>
      <c r="L18" s="7"/>
      <c r="M18" s="7"/>
      <c r="N18" s="7"/>
      <c r="O18" s="7"/>
      <c r="P18" s="122"/>
      <c r="Q18" s="4"/>
      <c r="R18" s="85"/>
      <c r="S18" s="85"/>
      <c r="T18" s="85"/>
      <c r="U18" s="85"/>
      <c r="V18" s="85"/>
      <c r="W18" s="85"/>
      <c r="X18" s="85"/>
      <c r="Y18" s="4"/>
      <c r="Z18" s="4"/>
      <c r="AA18" s="4"/>
      <c r="AB18" s="4"/>
      <c r="AC18" s="4"/>
      <c r="AD18" s="4"/>
    </row>
    <row r="19" spans="1:30" ht="12.75" customHeight="1">
      <c r="A19" s="4"/>
      <c r="B19" s="117" t="s">
        <v>250</v>
      </c>
      <c r="C19" s="120"/>
      <c r="D19" s="120"/>
      <c r="E19" s="120"/>
      <c r="F19" s="120"/>
      <c r="G19" s="120"/>
      <c r="H19" s="120"/>
      <c r="I19" s="120"/>
      <c r="J19" s="120"/>
      <c r="K19" s="7"/>
      <c r="L19" s="7"/>
      <c r="M19" s="7"/>
      <c r="N19" s="7"/>
      <c r="O19" s="7"/>
      <c r="P19" s="4"/>
      <c r="Q19" s="4"/>
      <c r="R19" s="85"/>
      <c r="S19" s="85"/>
      <c r="T19" s="85"/>
      <c r="U19" s="85"/>
      <c r="V19" s="85"/>
      <c r="W19" s="85"/>
      <c r="X19" s="85"/>
      <c r="Y19" s="4"/>
      <c r="Z19" s="4"/>
      <c r="AA19" s="4"/>
      <c r="AB19" s="4"/>
      <c r="AC19" s="4"/>
      <c r="AD19" s="4"/>
    </row>
    <row r="20" spans="1:30" ht="12.75" customHeight="1">
      <c r="A20" s="4"/>
      <c r="B20" s="117" t="s">
        <v>46</v>
      </c>
      <c r="C20" s="120"/>
      <c r="D20" s="120"/>
      <c r="E20" s="120"/>
      <c r="F20" s="120"/>
      <c r="G20" s="120"/>
      <c r="H20" s="120"/>
      <c r="I20" s="120"/>
      <c r="J20" s="120"/>
      <c r="K20" s="7"/>
      <c r="L20" s="7"/>
      <c r="M20" s="7"/>
      <c r="N20" s="7"/>
      <c r="O20" s="7"/>
      <c r="P20" s="4"/>
      <c r="Q20" s="4"/>
      <c r="R20" s="85"/>
      <c r="S20" s="85"/>
      <c r="T20" s="85"/>
      <c r="U20" s="85"/>
      <c r="V20" s="85"/>
      <c r="W20" s="85"/>
      <c r="X20" s="85"/>
      <c r="Y20" s="4"/>
      <c r="Z20" s="4"/>
      <c r="AA20" s="4"/>
      <c r="AB20" s="4"/>
      <c r="AC20" s="4"/>
      <c r="AD20" s="4"/>
    </row>
    <row r="21" spans="1:30" ht="8.25" customHeight="1">
      <c r="A21" s="4"/>
      <c r="B21" s="123"/>
      <c r="C21" s="120"/>
      <c r="D21" s="120"/>
      <c r="E21" s="120"/>
      <c r="F21" s="120"/>
      <c r="G21" s="120"/>
      <c r="H21" s="120"/>
      <c r="I21" s="120"/>
      <c r="J21" s="120"/>
      <c r="K21" s="124"/>
      <c r="L21" s="124"/>
      <c r="M21" s="124"/>
      <c r="N21" s="124"/>
      <c r="O21" s="124"/>
      <c r="P21" s="4"/>
      <c r="Q21" s="4"/>
      <c r="R21" s="85"/>
      <c r="S21" s="85"/>
      <c r="T21" s="85"/>
      <c r="U21" s="85"/>
      <c r="V21" s="85"/>
      <c r="W21" s="85"/>
      <c r="X21" s="85"/>
      <c r="Y21" s="4"/>
      <c r="Z21" s="4"/>
      <c r="AA21" s="4"/>
      <c r="AB21" s="4"/>
      <c r="AC21" s="4"/>
      <c r="AD21" s="4"/>
    </row>
    <row r="22" spans="1:30" ht="21" customHeight="1">
      <c r="A22" s="4"/>
      <c r="B22" s="125" t="s">
        <v>47</v>
      </c>
      <c r="C22" s="126" t="s">
        <v>48</v>
      </c>
      <c r="D22" s="11"/>
      <c r="E22" s="11"/>
      <c r="F22" s="127" t="s">
        <v>49</v>
      </c>
      <c r="G22" s="12"/>
      <c r="H22" s="128" t="s">
        <v>50</v>
      </c>
      <c r="I22" s="127" t="s">
        <v>51</v>
      </c>
      <c r="J22" s="12"/>
      <c r="K22" s="129" t="s">
        <v>52</v>
      </c>
      <c r="L22" s="130" t="s">
        <v>53</v>
      </c>
      <c r="M22" s="131" t="s">
        <v>54</v>
      </c>
      <c r="N22" s="132" t="s">
        <v>55</v>
      </c>
      <c r="O22" s="133"/>
      <c r="P22" s="4"/>
      <c r="Q22" s="4"/>
      <c r="R22" s="85"/>
      <c r="S22" s="85"/>
      <c r="T22" s="85"/>
      <c r="U22" s="85"/>
      <c r="V22" s="85"/>
      <c r="W22" s="85"/>
      <c r="X22" s="85"/>
      <c r="Y22" s="4"/>
      <c r="Z22" s="4"/>
      <c r="AA22" s="4"/>
      <c r="AB22" s="4"/>
      <c r="AC22" s="4"/>
      <c r="AD22" s="4"/>
    </row>
    <row r="23" spans="1:30" ht="24" customHeight="1">
      <c r="A23" s="4"/>
      <c r="B23" s="134"/>
      <c r="C23" s="135" t="s">
        <v>56</v>
      </c>
      <c r="D23" s="135" t="s">
        <v>57</v>
      </c>
      <c r="E23" s="136" t="s">
        <v>58</v>
      </c>
      <c r="F23" s="137" t="s">
        <v>59</v>
      </c>
      <c r="G23" s="138" t="s">
        <v>60</v>
      </c>
      <c r="H23" s="139"/>
      <c r="I23" s="137" t="s">
        <v>59</v>
      </c>
      <c r="J23" s="138" t="s">
        <v>60</v>
      </c>
      <c r="K23" s="140"/>
      <c r="L23" s="26"/>
      <c r="M23" s="26"/>
      <c r="N23" s="141"/>
      <c r="O23" s="142"/>
      <c r="P23" s="4"/>
      <c r="Q23" s="4"/>
      <c r="R23" s="85"/>
      <c r="S23" s="85"/>
      <c r="T23" s="85"/>
      <c r="U23" s="85"/>
      <c r="V23" s="85"/>
      <c r="W23" s="85"/>
      <c r="X23" s="85"/>
      <c r="Y23" s="4"/>
      <c r="Z23" s="4"/>
      <c r="AA23" s="4"/>
      <c r="AB23" s="4"/>
      <c r="AC23" s="4"/>
      <c r="AD23" s="4"/>
    </row>
    <row r="24" spans="1:30" ht="21" customHeight="1">
      <c r="A24" s="4"/>
      <c r="B24" s="134"/>
      <c r="C24" s="223"/>
      <c r="D24" s="224"/>
      <c r="E24" s="225"/>
      <c r="F24" s="224"/>
      <c r="G24" s="226"/>
      <c r="H24" s="225"/>
      <c r="I24" s="224"/>
      <c r="J24" s="226"/>
      <c r="K24" s="140"/>
      <c r="L24" s="235"/>
      <c r="M24" s="236"/>
      <c r="N24" s="237"/>
      <c r="O24" s="238"/>
      <c r="P24" s="4"/>
      <c r="Q24" s="4"/>
      <c r="R24" s="85"/>
      <c r="S24" s="85"/>
      <c r="T24" s="85"/>
      <c r="U24" s="85"/>
      <c r="V24" s="85"/>
      <c r="W24" s="85"/>
      <c r="X24" s="85"/>
      <c r="Y24" s="4"/>
      <c r="Z24" s="4"/>
      <c r="AA24" s="4"/>
      <c r="AB24" s="4"/>
      <c r="AC24" s="4"/>
      <c r="AD24" s="4"/>
    </row>
    <row r="25" spans="1:30" ht="21" customHeight="1">
      <c r="A25" s="4"/>
      <c r="B25" s="134"/>
      <c r="C25" s="227"/>
      <c r="D25" s="228"/>
      <c r="E25" s="229"/>
      <c r="F25" s="228"/>
      <c r="G25" s="230"/>
      <c r="H25" s="229"/>
      <c r="I25" s="228"/>
      <c r="J25" s="230"/>
      <c r="K25" s="140"/>
      <c r="L25" s="239"/>
      <c r="M25" s="239"/>
      <c r="N25" s="240"/>
      <c r="O25" s="241"/>
      <c r="P25" s="4"/>
      <c r="Q25" s="4"/>
      <c r="R25" s="85"/>
      <c r="S25" s="85"/>
      <c r="T25" s="85"/>
      <c r="U25" s="85"/>
      <c r="V25" s="85"/>
      <c r="W25" s="85"/>
      <c r="X25" s="85"/>
      <c r="Y25" s="4"/>
      <c r="Z25" s="4"/>
      <c r="AA25" s="4"/>
      <c r="AB25" s="4"/>
      <c r="AC25" s="4"/>
      <c r="AD25" s="4"/>
    </row>
    <row r="26" spans="1:30" ht="21" customHeight="1">
      <c r="A26" s="4"/>
      <c r="B26" s="134"/>
      <c r="C26" s="227"/>
      <c r="D26" s="228"/>
      <c r="E26" s="229"/>
      <c r="F26" s="228"/>
      <c r="G26" s="230"/>
      <c r="H26" s="229"/>
      <c r="I26" s="228"/>
      <c r="J26" s="230"/>
      <c r="K26" s="140"/>
      <c r="L26" s="239"/>
      <c r="M26" s="239"/>
      <c r="N26" s="240"/>
      <c r="O26" s="241"/>
      <c r="P26" s="4"/>
      <c r="Q26" s="4"/>
      <c r="R26" s="85"/>
      <c r="S26" s="85"/>
      <c r="T26" s="85"/>
      <c r="U26" s="85"/>
      <c r="V26" s="85"/>
      <c r="W26" s="85"/>
      <c r="X26" s="85"/>
      <c r="Y26" s="4"/>
      <c r="Z26" s="4"/>
      <c r="AA26" s="4"/>
      <c r="AB26" s="4"/>
      <c r="AC26" s="4"/>
      <c r="AD26" s="4"/>
    </row>
    <row r="27" spans="1:30" ht="21" customHeight="1">
      <c r="A27" s="4"/>
      <c r="B27" s="134"/>
      <c r="C27" s="227"/>
      <c r="D27" s="228"/>
      <c r="E27" s="229"/>
      <c r="F27" s="228"/>
      <c r="G27" s="230"/>
      <c r="H27" s="229"/>
      <c r="I27" s="228"/>
      <c r="J27" s="230"/>
      <c r="K27" s="140"/>
      <c r="L27" s="239"/>
      <c r="M27" s="239"/>
      <c r="N27" s="240"/>
      <c r="O27" s="241"/>
      <c r="P27" s="4"/>
      <c r="Q27" s="4"/>
      <c r="R27" s="85"/>
      <c r="S27" s="85"/>
      <c r="T27" s="85"/>
      <c r="U27" s="85"/>
      <c r="V27" s="85"/>
      <c r="W27" s="85"/>
      <c r="X27" s="85"/>
      <c r="Y27" s="4"/>
      <c r="Z27" s="4"/>
      <c r="AA27" s="4"/>
      <c r="AB27" s="4"/>
      <c r="AC27" s="4"/>
      <c r="AD27" s="4"/>
    </row>
    <row r="28" spans="1:30" ht="21" customHeight="1">
      <c r="A28" s="4"/>
      <c r="B28" s="143"/>
      <c r="C28" s="231"/>
      <c r="D28" s="232"/>
      <c r="E28" s="233"/>
      <c r="F28" s="232"/>
      <c r="G28" s="234"/>
      <c r="H28" s="233"/>
      <c r="I28" s="232"/>
      <c r="J28" s="234"/>
      <c r="K28" s="144"/>
      <c r="L28" s="242"/>
      <c r="M28" s="242"/>
      <c r="N28" s="243"/>
      <c r="O28" s="244"/>
      <c r="P28" s="4"/>
      <c r="Q28" s="4"/>
      <c r="R28" s="85"/>
      <c r="S28" s="85"/>
      <c r="T28" s="85"/>
      <c r="U28" s="85"/>
      <c r="V28" s="85"/>
      <c r="W28" s="85"/>
      <c r="X28" s="85"/>
      <c r="Y28" s="4"/>
      <c r="Z28" s="4"/>
      <c r="AA28" s="4"/>
      <c r="AB28" s="4"/>
      <c r="AC28" s="4"/>
      <c r="AD28" s="4"/>
    </row>
    <row r="29" spans="1:30" ht="24.75" customHeight="1">
      <c r="A29" s="4"/>
      <c r="B29" s="145" t="str">
        <f>IF(C46&gt;0,"",IF(D39=0,"小、中学生の部は、大会運営協力者による協力が必須事項です。",""))</f>
        <v>小、中学生の部は、大会運営協力者による協力が必須事項です。</v>
      </c>
      <c r="C29" s="7"/>
      <c r="D29" s="7"/>
      <c r="E29" s="7"/>
      <c r="F29" s="7"/>
      <c r="G29" s="7"/>
      <c r="H29" s="7"/>
      <c r="I29" s="7"/>
      <c r="J29" s="7"/>
      <c r="K29" s="146" t="s">
        <v>61</v>
      </c>
      <c r="L29" s="7"/>
      <c r="M29" s="7"/>
      <c r="N29" s="7"/>
      <c r="O29" s="7"/>
      <c r="P29" s="4"/>
      <c r="Q29" s="4"/>
      <c r="R29" s="85"/>
      <c r="S29" s="85"/>
      <c r="T29" s="85"/>
      <c r="U29" s="85"/>
      <c r="V29" s="85"/>
      <c r="W29" s="85"/>
      <c r="X29" s="85"/>
      <c r="Y29" s="4"/>
      <c r="Z29" s="4"/>
      <c r="AA29" s="4"/>
      <c r="AB29" s="4"/>
      <c r="AC29" s="4"/>
      <c r="AD29" s="4"/>
    </row>
    <row r="30" spans="1:30" ht="25.5" customHeight="1">
      <c r="A30" s="4"/>
      <c r="B30" s="147"/>
      <c r="C30" s="147"/>
      <c r="D30" s="147"/>
      <c r="E30" s="147"/>
      <c r="F30" s="147"/>
      <c r="G30" s="147"/>
      <c r="H30" s="147"/>
      <c r="I30" s="147"/>
      <c r="J30" s="147"/>
      <c r="K30" s="148"/>
      <c r="L30" s="148"/>
      <c r="M30" s="148"/>
      <c r="N30" s="148"/>
      <c r="O30" s="148"/>
      <c r="P30" s="4"/>
      <c r="Q30" s="4"/>
      <c r="R30" s="85"/>
      <c r="S30" s="85"/>
      <c r="T30" s="85"/>
      <c r="U30" s="85"/>
      <c r="V30" s="85"/>
      <c r="W30" s="85"/>
      <c r="X30" s="85"/>
      <c r="Y30" s="4"/>
      <c r="Z30" s="4"/>
      <c r="AA30" s="4"/>
      <c r="AB30" s="4"/>
      <c r="AC30" s="4"/>
      <c r="AD30" s="4"/>
    </row>
    <row r="31" spans="1:30" ht="25.5" customHeight="1">
      <c r="A31" s="4"/>
      <c r="B31" s="113"/>
      <c r="C31" s="149"/>
      <c r="D31" s="149"/>
      <c r="E31" s="149"/>
      <c r="F31" s="149"/>
      <c r="G31" s="149"/>
      <c r="H31" s="149"/>
      <c r="I31" s="149"/>
      <c r="J31" s="149"/>
      <c r="K31" s="150"/>
      <c r="L31" s="151"/>
      <c r="M31" s="151"/>
      <c r="N31" s="151"/>
      <c r="O31" s="151"/>
      <c r="P31" s="4"/>
      <c r="Q31" s="4"/>
      <c r="R31" s="85"/>
      <c r="S31" s="85"/>
      <c r="T31" s="85"/>
      <c r="U31" s="85"/>
      <c r="V31" s="85"/>
      <c r="W31" s="85"/>
      <c r="X31" s="85"/>
      <c r="Y31" s="4"/>
      <c r="Z31" s="4"/>
      <c r="AA31" s="4"/>
      <c r="AB31" s="4"/>
      <c r="AC31" s="4"/>
      <c r="AD31" s="4"/>
    </row>
    <row r="32" spans="1:30" ht="21" customHeight="1">
      <c r="A32" s="4"/>
      <c r="B32" s="152" t="s">
        <v>62</v>
      </c>
      <c r="C32" s="7"/>
      <c r="D32" s="153" t="s">
        <v>63</v>
      </c>
      <c r="E32" s="153"/>
      <c r="F32" s="153"/>
      <c r="G32" s="154"/>
      <c r="H32" s="154"/>
      <c r="I32" s="155"/>
      <c r="J32" s="155"/>
      <c r="K32" s="156"/>
      <c r="L32" s="14"/>
      <c r="M32" s="14"/>
      <c r="N32" s="14"/>
      <c r="O32" s="14"/>
      <c r="P32" s="4"/>
      <c r="Q32" s="4"/>
      <c r="R32" s="85"/>
      <c r="S32" s="85"/>
      <c r="T32" s="85"/>
      <c r="U32" s="85"/>
      <c r="V32" s="85"/>
      <c r="W32" s="85"/>
      <c r="X32" s="85"/>
      <c r="Y32" s="4"/>
      <c r="Z32" s="4"/>
      <c r="AA32" s="4"/>
      <c r="AB32" s="4"/>
      <c r="AC32" s="4"/>
      <c r="AD32" s="4"/>
    </row>
    <row r="33" spans="1:30" ht="27" customHeight="1">
      <c r="A33" s="4"/>
      <c r="B33" s="157" t="s">
        <v>64</v>
      </c>
      <c r="C33" s="158" t="s">
        <v>65</v>
      </c>
      <c r="D33" s="158" t="s">
        <v>66</v>
      </c>
      <c r="E33" s="159" t="s">
        <v>67</v>
      </c>
      <c r="F33" s="160" t="s">
        <v>68</v>
      </c>
      <c r="G33" s="161"/>
      <c r="H33" s="157" t="s">
        <v>69</v>
      </c>
      <c r="I33" s="162" t="s">
        <v>70</v>
      </c>
      <c r="J33" s="163"/>
      <c r="K33" s="158" t="s">
        <v>71</v>
      </c>
      <c r="L33" s="164" t="s">
        <v>72</v>
      </c>
      <c r="M33" s="165" t="s">
        <v>73</v>
      </c>
      <c r="N33" s="166" t="s">
        <v>74</v>
      </c>
      <c r="O33" s="7"/>
      <c r="P33" s="4"/>
      <c r="Q33" s="4"/>
      <c r="R33" s="85"/>
      <c r="S33" s="85"/>
      <c r="T33" s="85"/>
      <c r="U33" s="85"/>
      <c r="V33" s="85"/>
      <c r="W33" s="85"/>
      <c r="X33" s="85"/>
      <c r="Y33" s="4"/>
      <c r="Z33" s="4"/>
      <c r="AA33" s="4"/>
      <c r="AB33" s="4"/>
      <c r="AC33" s="4"/>
      <c r="AD33" s="4"/>
    </row>
    <row r="34" spans="1:30" ht="24.75" customHeight="1">
      <c r="A34" s="4"/>
      <c r="B34" s="167" t="s">
        <v>75</v>
      </c>
      <c r="C34" s="168">
        <f>COUNTIF(出場申込!D$8:D$107,"男")</f>
        <v>0</v>
      </c>
      <c r="D34" s="168">
        <f>SUM(出場申込!AH7)</f>
        <v>0</v>
      </c>
      <c r="E34" s="169">
        <f>IF(C5="一般",D34*1000,IF(C5="高校生",D34*800,IF(C5="中学生",D34*600,D34*500)))</f>
        <v>0</v>
      </c>
      <c r="F34" s="170" t="s">
        <v>75</v>
      </c>
      <c r="G34" s="12"/>
      <c r="H34" s="171">
        <f>出場申込!AI7</f>
        <v>0</v>
      </c>
      <c r="I34" s="172">
        <f>出場申込!AJ7</f>
        <v>0</v>
      </c>
      <c r="J34" s="245"/>
      <c r="K34" s="168">
        <f t="shared" ref="K34:K35" si="0">H34+I34</f>
        <v>0</v>
      </c>
      <c r="L34" s="169">
        <f>IF(C5="小学生",K34*1000,K34*1500)</f>
        <v>0</v>
      </c>
      <c r="M34" s="173">
        <f t="shared" ref="M34:M35" si="1">SUM(E34,L34)</f>
        <v>0</v>
      </c>
      <c r="N34" s="174"/>
      <c r="O34" s="7"/>
      <c r="P34" s="4"/>
      <c r="Q34" s="4"/>
      <c r="R34" s="85"/>
      <c r="S34" s="85"/>
      <c r="T34" s="85"/>
      <c r="U34" s="85"/>
      <c r="V34" s="85"/>
      <c r="W34" s="85"/>
      <c r="X34" s="85"/>
      <c r="Y34" s="4"/>
      <c r="Z34" s="4"/>
      <c r="AA34" s="4"/>
      <c r="AB34" s="4"/>
      <c r="AC34" s="4"/>
      <c r="AD34" s="4"/>
    </row>
    <row r="35" spans="1:30" ht="24.75" customHeight="1">
      <c r="A35" s="4"/>
      <c r="B35" s="175" t="s">
        <v>76</v>
      </c>
      <c r="C35" s="176">
        <f>COUNTIF(出場申込!D$8:D$107,"女")</f>
        <v>0</v>
      </c>
      <c r="D35" s="176">
        <f>SUM(出場申込!AL7)</f>
        <v>0</v>
      </c>
      <c r="E35" s="177">
        <f>IF(C5="一般",D35*1000,IF(C5="高校生",D35*800,IF(C5="中学生",D35*600,D35*500)))</f>
        <v>0</v>
      </c>
      <c r="F35" s="178" t="s">
        <v>76</v>
      </c>
      <c r="G35" s="179"/>
      <c r="H35" s="180">
        <f>出場申込!AM7</f>
        <v>0</v>
      </c>
      <c r="I35" s="181">
        <f>出場申込!AN7</f>
        <v>0</v>
      </c>
      <c r="J35" s="246"/>
      <c r="K35" s="176">
        <f t="shared" si="0"/>
        <v>0</v>
      </c>
      <c r="L35" s="177">
        <f>IF(C5="小学生",K35*1000,K35*1500)</f>
        <v>0</v>
      </c>
      <c r="M35" s="182">
        <f t="shared" si="1"/>
        <v>0</v>
      </c>
      <c r="N35" s="174"/>
      <c r="O35" s="7"/>
      <c r="P35" s="4"/>
      <c r="Q35" s="4"/>
      <c r="R35" s="85"/>
      <c r="S35" s="85"/>
      <c r="T35" s="85"/>
      <c r="U35" s="85"/>
      <c r="V35" s="85"/>
      <c r="W35" s="85"/>
      <c r="X35" s="85"/>
      <c r="Y35" s="4"/>
      <c r="Z35" s="4"/>
      <c r="AA35" s="4"/>
      <c r="AB35" s="4"/>
      <c r="AC35" s="4"/>
      <c r="AD35" s="4"/>
    </row>
    <row r="36" spans="1:30" ht="24.75" customHeight="1">
      <c r="A36" s="4"/>
      <c r="B36" s="157" t="s">
        <v>77</v>
      </c>
      <c r="C36" s="183">
        <f t="shared" ref="C36:E36" si="2">SUM(C34:C35)</f>
        <v>0</v>
      </c>
      <c r="D36" s="183">
        <f t="shared" si="2"/>
        <v>0</v>
      </c>
      <c r="E36" s="184">
        <f t="shared" si="2"/>
        <v>0</v>
      </c>
      <c r="F36" s="160" t="s">
        <v>77</v>
      </c>
      <c r="G36" s="161"/>
      <c r="H36" s="185">
        <f>SUM(H34:H35)</f>
        <v>0</v>
      </c>
      <c r="I36" s="186">
        <f>SUM(I34:J35)</f>
        <v>0</v>
      </c>
      <c r="J36" s="247"/>
      <c r="K36" s="183">
        <f t="shared" ref="K36:M36" si="3">SUM(K34:K35)</f>
        <v>0</v>
      </c>
      <c r="L36" s="184">
        <f t="shared" si="3"/>
        <v>0</v>
      </c>
      <c r="M36" s="187">
        <f t="shared" si="3"/>
        <v>0</v>
      </c>
      <c r="N36" s="174"/>
      <c r="O36" s="7"/>
      <c r="P36" s="4"/>
      <c r="Q36" s="4"/>
      <c r="R36" s="85"/>
      <c r="S36" s="85"/>
      <c r="T36" s="85"/>
      <c r="U36" s="85"/>
      <c r="V36" s="85"/>
      <c r="W36" s="85"/>
      <c r="X36" s="85"/>
      <c r="Y36" s="4"/>
      <c r="Z36" s="4"/>
      <c r="AA36" s="4"/>
      <c r="AB36" s="4"/>
      <c r="AC36" s="4"/>
      <c r="AD36" s="4"/>
    </row>
    <row r="37" spans="1:30" ht="15.75" customHeight="1">
      <c r="A37" s="4"/>
      <c r="B37" s="188" t="s">
        <v>78</v>
      </c>
      <c r="C37" s="7"/>
      <c r="D37" s="7"/>
      <c r="E37" s="7"/>
      <c r="F37" s="7"/>
      <c r="G37" s="7"/>
      <c r="H37" s="7"/>
      <c r="I37" s="7"/>
      <c r="J37" s="7"/>
      <c r="K37" s="7"/>
      <c r="L37" s="7"/>
      <c r="M37" s="7"/>
      <c r="N37" s="7"/>
      <c r="O37" s="7"/>
      <c r="P37" s="4"/>
      <c r="Q37" s="4"/>
      <c r="R37" s="85"/>
      <c r="S37" s="85"/>
      <c r="T37" s="85"/>
      <c r="U37" s="85"/>
      <c r="V37" s="85"/>
      <c r="W37" s="85"/>
      <c r="X37" s="85"/>
      <c r="Y37" s="4"/>
      <c r="Z37" s="4"/>
      <c r="AA37" s="4"/>
      <c r="AB37" s="4"/>
      <c r="AC37" s="4"/>
      <c r="AD37" s="4"/>
    </row>
    <row r="38" spans="1:30" ht="13.5" customHeight="1">
      <c r="A38" s="4"/>
      <c r="B38" s="189"/>
      <c r="C38" s="4"/>
      <c r="D38" s="4"/>
      <c r="E38" s="4"/>
      <c r="F38" s="4"/>
      <c r="G38" s="4"/>
      <c r="H38" s="4"/>
      <c r="I38" s="4"/>
      <c r="J38" s="4"/>
      <c r="K38" s="4"/>
      <c r="L38" s="4"/>
      <c r="M38" s="4"/>
      <c r="N38" s="4"/>
      <c r="O38" s="4"/>
      <c r="P38" s="4"/>
      <c r="Q38" s="4"/>
      <c r="R38" s="85"/>
      <c r="S38" s="85"/>
      <c r="T38" s="85"/>
      <c r="U38" s="85"/>
      <c r="V38" s="85"/>
      <c r="W38" s="85"/>
      <c r="X38" s="85"/>
      <c r="Y38" s="4"/>
      <c r="Z38" s="4"/>
      <c r="AA38" s="4"/>
      <c r="AB38" s="4"/>
      <c r="AC38" s="4"/>
      <c r="AD38" s="4"/>
    </row>
    <row r="39" spans="1:30" ht="12.75" hidden="1" customHeight="1">
      <c r="A39" s="65"/>
      <c r="B39" s="190" t="s">
        <v>79</v>
      </c>
      <c r="C39" s="191">
        <f>SUM(C40:C41)</f>
        <v>0</v>
      </c>
      <c r="D39" s="192">
        <f>IF(OR(C5="中学生",C5="小学生"),1,0)</f>
        <v>0</v>
      </c>
      <c r="E39" s="193" t="s">
        <v>80</v>
      </c>
      <c r="F39" s="194"/>
      <c r="G39" s="195"/>
      <c r="H39" s="195"/>
      <c r="I39" s="195"/>
      <c r="J39" s="195"/>
      <c r="K39" s="196" t="s">
        <v>81</v>
      </c>
      <c r="L39" s="7"/>
      <c r="M39" s="7"/>
      <c r="N39" s="197" t="s">
        <v>82</v>
      </c>
      <c r="O39" s="65"/>
      <c r="P39" s="65"/>
      <c r="Q39" s="65"/>
      <c r="R39" s="198"/>
      <c r="S39" s="198"/>
      <c r="T39" s="198"/>
      <c r="U39" s="198"/>
      <c r="V39" s="198"/>
      <c r="W39" s="198"/>
      <c r="X39" s="198"/>
      <c r="Y39" s="65"/>
      <c r="Z39" s="65"/>
      <c r="AA39" s="65"/>
      <c r="AB39" s="65"/>
      <c r="AC39" s="65"/>
      <c r="AD39" s="65"/>
    </row>
    <row r="40" spans="1:30" ht="12.75" hidden="1" customHeight="1">
      <c r="A40" s="65"/>
      <c r="B40" s="199" t="s">
        <v>83</v>
      </c>
      <c r="C40" s="200">
        <f>IF(C5="小学生",ROUNDUP(C36*1/7,0),0)</f>
        <v>0</v>
      </c>
      <c r="D40" s="201" t="s">
        <v>82</v>
      </c>
      <c r="E40" s="201" t="s">
        <v>84</v>
      </c>
      <c r="F40" s="202"/>
      <c r="G40" s="203"/>
      <c r="H40" s="203"/>
      <c r="I40" s="203"/>
      <c r="J40" s="203"/>
      <c r="K40" s="7"/>
      <c r="L40" s="7"/>
      <c r="M40" s="7"/>
      <c r="N40" s="204" t="s">
        <v>85</v>
      </c>
      <c r="O40" s="65"/>
      <c r="P40" s="65"/>
      <c r="Q40" s="65"/>
      <c r="R40" s="198"/>
      <c r="S40" s="198"/>
      <c r="T40" s="198"/>
      <c r="U40" s="198"/>
      <c r="V40" s="198"/>
      <c r="W40" s="198"/>
      <c r="X40" s="198"/>
      <c r="Y40" s="65"/>
      <c r="Z40" s="65"/>
      <c r="AA40" s="65"/>
      <c r="AB40" s="65"/>
      <c r="AC40" s="65"/>
      <c r="AD40" s="65"/>
    </row>
    <row r="41" spans="1:30" ht="12.75" hidden="1" customHeight="1">
      <c r="A41" s="65"/>
      <c r="B41" s="199" t="s">
        <v>86</v>
      </c>
      <c r="C41" s="200">
        <f>IF(C5="中学生",ROUNDUP(C36*1/10,0),0)</f>
        <v>0</v>
      </c>
      <c r="D41" s="205" t="s">
        <v>87</v>
      </c>
      <c r="E41" s="201" t="s">
        <v>88</v>
      </c>
      <c r="F41" s="202"/>
      <c r="G41" s="203"/>
      <c r="H41" s="203"/>
      <c r="I41" s="203"/>
      <c r="J41" s="203"/>
      <c r="K41" s="206"/>
      <c r="L41" s="206"/>
      <c r="M41" s="206"/>
      <c r="N41" s="204" t="s">
        <v>89</v>
      </c>
      <c r="O41" s="65"/>
      <c r="P41" s="65"/>
      <c r="Q41" s="65"/>
      <c r="R41" s="198"/>
      <c r="S41" s="198"/>
      <c r="T41" s="198"/>
      <c r="U41" s="198"/>
      <c r="V41" s="198"/>
      <c r="W41" s="198"/>
      <c r="X41" s="198"/>
      <c r="Y41" s="65"/>
      <c r="Z41" s="65"/>
      <c r="AA41" s="65"/>
      <c r="AB41" s="65"/>
      <c r="AC41" s="65"/>
      <c r="AD41" s="65"/>
    </row>
    <row r="42" spans="1:30" ht="12.75" hidden="1" customHeight="1">
      <c r="A42" s="65"/>
      <c r="B42" s="199" t="s">
        <v>90</v>
      </c>
      <c r="C42" s="207" t="e">
        <f>IF(OR(C5="中学生","小学生"),5,0)</f>
        <v>#VALUE!</v>
      </c>
      <c r="D42" s="205" t="s">
        <v>91</v>
      </c>
      <c r="E42" s="201" t="s">
        <v>92</v>
      </c>
      <c r="F42" s="208"/>
      <c r="G42" s="209"/>
      <c r="H42" s="209"/>
      <c r="I42" s="209"/>
      <c r="J42" s="209"/>
      <c r="K42" s="210"/>
      <c r="L42" s="210"/>
      <c r="M42" s="210"/>
      <c r="N42" s="204" t="s">
        <v>93</v>
      </c>
      <c r="O42" s="65"/>
      <c r="P42" s="65"/>
      <c r="Q42" s="65"/>
      <c r="R42" s="198"/>
      <c r="S42" s="198"/>
      <c r="T42" s="198"/>
      <c r="U42" s="198"/>
      <c r="V42" s="198"/>
      <c r="W42" s="198"/>
      <c r="X42" s="198"/>
      <c r="Y42" s="65"/>
      <c r="Z42" s="65"/>
      <c r="AA42" s="65"/>
      <c r="AB42" s="65"/>
      <c r="AC42" s="65"/>
      <c r="AD42" s="65"/>
    </row>
    <row r="43" spans="1:30" ht="12.75" hidden="1" customHeight="1">
      <c r="A43" s="65"/>
      <c r="B43" s="199" t="s">
        <v>48</v>
      </c>
      <c r="C43" s="200">
        <f>COUNTA(E24:E28)</f>
        <v>0</v>
      </c>
      <c r="D43" s="205" t="s">
        <v>94</v>
      </c>
      <c r="E43" s="201" t="s">
        <v>95</v>
      </c>
      <c r="F43" s="208"/>
      <c r="G43" s="209"/>
      <c r="H43" s="209"/>
      <c r="I43" s="209"/>
      <c r="J43" s="209"/>
      <c r="K43" s="210"/>
      <c r="L43" s="210"/>
      <c r="M43" s="210"/>
      <c r="N43" s="204" t="s">
        <v>96</v>
      </c>
      <c r="O43" s="65"/>
      <c r="P43" s="65"/>
      <c r="Q43" s="65"/>
      <c r="R43" s="198"/>
      <c r="S43" s="198"/>
      <c r="T43" s="198"/>
      <c r="U43" s="198"/>
      <c r="V43" s="198"/>
      <c r="W43" s="198"/>
      <c r="X43" s="198"/>
      <c r="Y43" s="65"/>
      <c r="Z43" s="65"/>
      <c r="AA43" s="65"/>
      <c r="AB43" s="65"/>
      <c r="AC43" s="65"/>
      <c r="AD43" s="65"/>
    </row>
    <row r="44" spans="1:30" ht="12.75" hidden="1" customHeight="1">
      <c r="A44" s="65"/>
      <c r="B44" s="199" t="s">
        <v>97</v>
      </c>
      <c r="C44" s="200">
        <f>COUNTA(H24:H28)</f>
        <v>0</v>
      </c>
      <c r="D44" s="205" t="s">
        <v>89</v>
      </c>
      <c r="E44" s="201" t="s">
        <v>98</v>
      </c>
      <c r="F44" s="208"/>
      <c r="G44" s="209"/>
      <c r="H44" s="209"/>
      <c r="I44" s="209"/>
      <c r="J44" s="209"/>
      <c r="K44" s="210"/>
      <c r="L44" s="210"/>
      <c r="M44" s="210"/>
      <c r="N44" s="204" t="s">
        <v>99</v>
      </c>
      <c r="O44" s="65"/>
      <c r="P44" s="65"/>
      <c r="Q44" s="65"/>
      <c r="R44" s="198"/>
      <c r="S44" s="198"/>
      <c r="T44" s="198"/>
      <c r="U44" s="198"/>
      <c r="V44" s="198"/>
      <c r="W44" s="198"/>
      <c r="X44" s="198"/>
      <c r="Y44" s="65"/>
      <c r="Z44" s="65"/>
      <c r="AA44" s="65"/>
      <c r="AB44" s="65"/>
      <c r="AC44" s="65"/>
      <c r="AD44" s="65"/>
    </row>
    <row r="45" spans="1:30" ht="12.75" hidden="1" customHeight="1">
      <c r="A45" s="65"/>
      <c r="B45" s="199" t="s">
        <v>52</v>
      </c>
      <c r="C45" s="200">
        <f>L24</f>
        <v>0</v>
      </c>
      <c r="D45" s="205" t="s">
        <v>100</v>
      </c>
      <c r="E45" s="201" t="s">
        <v>101</v>
      </c>
      <c r="F45" s="201"/>
      <c r="G45" s="210"/>
      <c r="H45" s="210"/>
      <c r="I45" s="210"/>
      <c r="J45" s="210"/>
      <c r="K45" s="210"/>
      <c r="L45" s="210"/>
      <c r="M45" s="210"/>
      <c r="N45" s="204" t="s">
        <v>102</v>
      </c>
      <c r="O45" s="65"/>
      <c r="P45" s="65"/>
      <c r="Q45" s="65"/>
      <c r="R45" s="198"/>
      <c r="S45" s="198"/>
      <c r="T45" s="198"/>
      <c r="U45" s="198"/>
      <c r="V45" s="198"/>
      <c r="W45" s="198"/>
      <c r="X45" s="198"/>
      <c r="Y45" s="65"/>
      <c r="Z45" s="65"/>
      <c r="AA45" s="65"/>
      <c r="AB45" s="65"/>
      <c r="AC45" s="65"/>
      <c r="AD45" s="65"/>
    </row>
    <row r="46" spans="1:30" ht="12.75" hidden="1" customHeight="1">
      <c r="A46" s="65"/>
      <c r="B46" s="199" t="s">
        <v>103</v>
      </c>
      <c r="C46" s="200">
        <f>SUM(C43:C45)</f>
        <v>0</v>
      </c>
      <c r="D46" s="205" t="s">
        <v>104</v>
      </c>
      <c r="E46" s="201"/>
      <c r="F46" s="210"/>
      <c r="G46" s="210"/>
      <c r="H46" s="210"/>
      <c r="I46" s="210"/>
      <c r="J46" s="210"/>
      <c r="K46" s="210"/>
      <c r="L46" s="210"/>
      <c r="M46" s="210"/>
      <c r="N46" s="204" t="s">
        <v>105</v>
      </c>
      <c r="O46" s="65"/>
      <c r="P46" s="65"/>
      <c r="Q46" s="65"/>
      <c r="R46" s="198"/>
      <c r="S46" s="198"/>
      <c r="T46" s="198"/>
      <c r="U46" s="198"/>
      <c r="V46" s="198"/>
      <c r="W46" s="198"/>
      <c r="X46" s="198"/>
      <c r="Y46" s="65"/>
      <c r="Z46" s="65"/>
      <c r="AA46" s="65"/>
      <c r="AB46" s="65"/>
      <c r="AC46" s="65"/>
      <c r="AD46" s="65"/>
    </row>
    <row r="47" spans="1:30" ht="12.75" hidden="1" customHeight="1">
      <c r="A47" s="65"/>
      <c r="B47" s="211"/>
      <c r="C47" s="211"/>
      <c r="D47" s="212" t="s">
        <v>106</v>
      </c>
      <c r="E47" s="213"/>
      <c r="F47" s="213"/>
      <c r="G47" s="213"/>
      <c r="H47" s="213"/>
      <c r="I47" s="213"/>
      <c r="J47" s="213"/>
      <c r="K47" s="213"/>
      <c r="L47" s="213"/>
      <c r="M47" s="213"/>
      <c r="N47" s="204"/>
      <c r="O47" s="65"/>
      <c r="P47" s="65"/>
      <c r="Q47" s="65"/>
      <c r="R47" s="198"/>
      <c r="S47" s="198"/>
      <c r="T47" s="198"/>
      <c r="U47" s="198"/>
      <c r="V47" s="198"/>
      <c r="W47" s="198"/>
      <c r="X47" s="198"/>
      <c r="Y47" s="65"/>
      <c r="Z47" s="65"/>
      <c r="AA47" s="65"/>
      <c r="AB47" s="65"/>
      <c r="AC47" s="65"/>
      <c r="AD47" s="65"/>
    </row>
    <row r="48" spans="1:30" ht="12.75" hidden="1" customHeight="1">
      <c r="A48" s="65"/>
      <c r="B48" s="65"/>
      <c r="C48" s="65"/>
      <c r="D48" s="214" t="s">
        <v>107</v>
      </c>
      <c r="E48" s="215"/>
      <c r="F48" s="215"/>
      <c r="G48" s="215"/>
      <c r="H48" s="215"/>
      <c r="I48" s="215"/>
      <c r="J48" s="215"/>
      <c r="K48" s="215"/>
      <c r="L48" s="215"/>
      <c r="M48" s="215"/>
      <c r="N48" s="216"/>
      <c r="O48" s="65"/>
      <c r="P48" s="65"/>
      <c r="Q48" s="65"/>
      <c r="R48" s="198"/>
      <c r="S48" s="198"/>
      <c r="T48" s="198"/>
      <c r="U48" s="198"/>
      <c r="V48" s="198"/>
      <c r="W48" s="198"/>
      <c r="X48" s="198"/>
      <c r="Y48" s="65"/>
      <c r="Z48" s="65"/>
      <c r="AA48" s="65"/>
      <c r="AB48" s="65"/>
      <c r="AC48" s="65"/>
      <c r="AD48" s="65"/>
    </row>
    <row r="49" spans="1:30" ht="12.75" hidden="1" customHeight="1">
      <c r="A49" s="65"/>
      <c r="B49" s="65"/>
      <c r="C49" s="65"/>
      <c r="D49" s="214" t="s">
        <v>108</v>
      </c>
      <c r="E49" s="65"/>
      <c r="F49" s="65"/>
      <c r="G49" s="65"/>
      <c r="H49" s="65"/>
      <c r="I49" s="65"/>
      <c r="J49" s="65"/>
      <c r="K49" s="65"/>
      <c r="L49" s="65"/>
      <c r="M49" s="65"/>
      <c r="N49" s="217"/>
      <c r="O49" s="65"/>
      <c r="P49" s="65"/>
      <c r="Q49" s="65"/>
      <c r="R49" s="198"/>
      <c r="S49" s="198"/>
      <c r="T49" s="198"/>
      <c r="U49" s="198"/>
      <c r="V49" s="198"/>
      <c r="W49" s="198"/>
      <c r="X49" s="198"/>
      <c r="Y49" s="65"/>
      <c r="Z49" s="65"/>
      <c r="AA49" s="65"/>
      <c r="AB49" s="65"/>
      <c r="AC49" s="65"/>
      <c r="AD49" s="65"/>
    </row>
    <row r="50" spans="1:30" ht="12.75" hidden="1" customHeight="1">
      <c r="A50" s="65"/>
      <c r="B50" s="65"/>
      <c r="C50" s="65"/>
      <c r="D50" s="214" t="s">
        <v>109</v>
      </c>
      <c r="E50" s="65"/>
      <c r="F50" s="65"/>
      <c r="G50" s="65"/>
      <c r="H50" s="65"/>
      <c r="I50" s="65"/>
      <c r="J50" s="65"/>
      <c r="K50" s="65"/>
      <c r="L50" s="65"/>
      <c r="M50" s="65"/>
      <c r="N50" s="216"/>
      <c r="O50" s="65"/>
      <c r="P50" s="65"/>
      <c r="Q50" s="65"/>
      <c r="R50" s="198"/>
      <c r="S50" s="198"/>
      <c r="T50" s="198"/>
      <c r="U50" s="198"/>
      <c r="V50" s="198"/>
      <c r="W50" s="198"/>
      <c r="X50" s="198"/>
      <c r="Y50" s="65"/>
      <c r="Z50" s="65"/>
      <c r="AA50" s="65"/>
      <c r="AB50" s="65"/>
      <c r="AC50" s="65"/>
      <c r="AD50" s="65"/>
    </row>
    <row r="51" spans="1:30" ht="12.75" hidden="1" customHeight="1">
      <c r="A51" s="65"/>
      <c r="B51" s="65"/>
      <c r="C51" s="65"/>
      <c r="D51" s="214" t="s">
        <v>93</v>
      </c>
      <c r="E51" s="65"/>
      <c r="F51" s="65"/>
      <c r="G51" s="65"/>
      <c r="H51" s="65"/>
      <c r="I51" s="65"/>
      <c r="J51" s="65"/>
      <c r="K51" s="65"/>
      <c r="L51" s="65"/>
      <c r="M51" s="65"/>
      <c r="N51" s="65"/>
      <c r="O51" s="65"/>
      <c r="P51" s="65"/>
      <c r="Q51" s="65"/>
      <c r="R51" s="198"/>
      <c r="S51" s="198"/>
      <c r="T51" s="198"/>
      <c r="U51" s="198"/>
      <c r="V51" s="198"/>
      <c r="W51" s="198"/>
      <c r="X51" s="198"/>
      <c r="Y51" s="65"/>
      <c r="Z51" s="65"/>
      <c r="AA51" s="65"/>
      <c r="AB51" s="65"/>
      <c r="AC51" s="65"/>
      <c r="AD51" s="65"/>
    </row>
    <row r="52" spans="1:30" ht="12.75" hidden="1" customHeight="1">
      <c r="A52" s="65"/>
      <c r="B52" s="65"/>
      <c r="C52" s="65"/>
      <c r="D52" s="214" t="s">
        <v>110</v>
      </c>
      <c r="E52" s="65"/>
      <c r="F52" s="65"/>
      <c r="G52" s="65"/>
      <c r="H52" s="65"/>
      <c r="I52" s="65"/>
      <c r="J52" s="65"/>
      <c r="K52" s="65"/>
      <c r="L52" s="65"/>
      <c r="M52" s="65"/>
      <c r="N52" s="65"/>
      <c r="O52" s="65"/>
      <c r="P52" s="65"/>
      <c r="Q52" s="65"/>
      <c r="R52" s="198"/>
      <c r="S52" s="198"/>
      <c r="T52" s="198"/>
      <c r="U52" s="198"/>
      <c r="V52" s="198"/>
      <c r="W52" s="198"/>
      <c r="X52" s="198"/>
      <c r="Y52" s="65"/>
      <c r="Z52" s="65"/>
      <c r="AA52" s="65"/>
      <c r="AB52" s="65"/>
      <c r="AC52" s="65"/>
      <c r="AD52" s="65"/>
    </row>
    <row r="53" spans="1:30" ht="12.75" hidden="1" customHeight="1">
      <c r="A53" s="65"/>
      <c r="B53" s="65"/>
      <c r="C53" s="65"/>
      <c r="D53" s="214" t="s">
        <v>111</v>
      </c>
      <c r="E53" s="65"/>
      <c r="F53" s="65"/>
      <c r="G53" s="65"/>
      <c r="H53" s="65"/>
      <c r="I53" s="65"/>
      <c r="J53" s="65"/>
      <c r="K53" s="65"/>
      <c r="L53" s="65"/>
      <c r="M53" s="65"/>
      <c r="N53" s="65"/>
      <c r="O53" s="65"/>
      <c r="P53" s="65"/>
      <c r="Q53" s="65"/>
      <c r="R53" s="198"/>
      <c r="S53" s="198"/>
      <c r="T53" s="198"/>
      <c r="U53" s="198"/>
      <c r="V53" s="198"/>
      <c r="W53" s="198"/>
      <c r="X53" s="198"/>
      <c r="Y53" s="65"/>
      <c r="Z53" s="65"/>
      <c r="AA53" s="65"/>
      <c r="AB53" s="65"/>
      <c r="AC53" s="65"/>
      <c r="AD53" s="65"/>
    </row>
    <row r="54" spans="1:30" ht="12.75" hidden="1" customHeight="1">
      <c r="A54" s="65"/>
      <c r="B54" s="65"/>
      <c r="C54" s="65"/>
      <c r="D54" s="214" t="s">
        <v>112</v>
      </c>
      <c r="E54" s="65"/>
      <c r="F54" s="65"/>
      <c r="G54" s="65"/>
      <c r="H54" s="65"/>
      <c r="I54" s="65"/>
      <c r="J54" s="65"/>
      <c r="K54" s="65"/>
      <c r="L54" s="65"/>
      <c r="M54" s="65"/>
      <c r="N54" s="65"/>
      <c r="O54" s="65"/>
      <c r="P54" s="65"/>
      <c r="Q54" s="65"/>
      <c r="R54" s="198"/>
      <c r="S54" s="198"/>
      <c r="T54" s="198"/>
      <c r="U54" s="198"/>
      <c r="V54" s="198"/>
      <c r="W54" s="198"/>
      <c r="X54" s="198"/>
      <c r="Y54" s="65"/>
      <c r="Z54" s="65"/>
      <c r="AA54" s="65"/>
      <c r="AB54" s="65"/>
      <c r="AC54" s="65"/>
      <c r="AD54" s="65"/>
    </row>
    <row r="55" spans="1:30" ht="12.75" hidden="1" customHeight="1">
      <c r="A55" s="65"/>
      <c r="B55" s="65"/>
      <c r="C55" s="65"/>
      <c r="D55" s="214" t="s">
        <v>113</v>
      </c>
      <c r="E55" s="65"/>
      <c r="F55" s="65"/>
      <c r="G55" s="65"/>
      <c r="H55" s="65"/>
      <c r="I55" s="65"/>
      <c r="J55" s="65"/>
      <c r="K55" s="65"/>
      <c r="L55" s="65"/>
      <c r="M55" s="65"/>
      <c r="N55" s="65"/>
      <c r="O55" s="65"/>
      <c r="P55" s="65"/>
      <c r="Q55" s="65"/>
      <c r="R55" s="198"/>
      <c r="S55" s="198"/>
      <c r="T55" s="198"/>
      <c r="U55" s="198"/>
      <c r="V55" s="198"/>
      <c r="W55" s="198"/>
      <c r="X55" s="198"/>
      <c r="Y55" s="65"/>
      <c r="Z55" s="65"/>
      <c r="AA55" s="65"/>
      <c r="AB55" s="65"/>
      <c r="AC55" s="65"/>
      <c r="AD55" s="65"/>
    </row>
    <row r="56" spans="1:30" ht="12.75" hidden="1" customHeight="1">
      <c r="A56" s="65"/>
      <c r="B56" s="65"/>
      <c r="C56" s="65"/>
      <c r="D56" s="214" t="s">
        <v>114</v>
      </c>
      <c r="E56" s="65"/>
      <c r="F56" s="65"/>
      <c r="G56" s="65"/>
      <c r="H56" s="65"/>
      <c r="I56" s="65"/>
      <c r="J56" s="65"/>
      <c r="K56" s="65"/>
      <c r="L56" s="65"/>
      <c r="M56" s="65"/>
      <c r="N56" s="65"/>
      <c r="O56" s="65"/>
      <c r="P56" s="65"/>
      <c r="Q56" s="65"/>
      <c r="R56" s="198"/>
      <c r="S56" s="198"/>
      <c r="T56" s="198"/>
      <c r="U56" s="198"/>
      <c r="V56" s="198"/>
      <c r="W56" s="198"/>
      <c r="X56" s="198"/>
      <c r="Y56" s="65"/>
      <c r="Z56" s="65"/>
      <c r="AA56" s="65"/>
      <c r="AB56" s="65"/>
      <c r="AC56" s="65"/>
      <c r="AD56" s="65"/>
    </row>
    <row r="57" spans="1:30" ht="12.75" customHeight="1">
      <c r="A57" s="65"/>
      <c r="B57" s="65"/>
      <c r="C57" s="65"/>
      <c r="D57" s="218"/>
      <c r="E57" s="65"/>
      <c r="F57" s="65"/>
      <c r="G57" s="65"/>
      <c r="H57" s="65"/>
      <c r="I57" s="65"/>
      <c r="J57" s="65"/>
      <c r="K57" s="65"/>
      <c r="L57" s="65"/>
      <c r="M57" s="65"/>
      <c r="N57" s="65"/>
      <c r="O57" s="65"/>
      <c r="P57" s="65"/>
      <c r="Q57" s="65"/>
      <c r="R57" s="198"/>
      <c r="S57" s="198"/>
      <c r="T57" s="198"/>
      <c r="U57" s="198"/>
      <c r="V57" s="198"/>
      <c r="W57" s="198"/>
      <c r="X57" s="198"/>
      <c r="Y57" s="65"/>
      <c r="Z57" s="65"/>
      <c r="AA57" s="65"/>
      <c r="AB57" s="65"/>
      <c r="AC57" s="65"/>
      <c r="AD57" s="65"/>
    </row>
    <row r="58" spans="1:30" ht="12" customHeight="1">
      <c r="A58" s="65"/>
      <c r="B58" s="65"/>
      <c r="C58" s="65"/>
      <c r="D58" s="218"/>
      <c r="E58" s="65"/>
      <c r="F58" s="65"/>
      <c r="G58" s="65"/>
      <c r="H58" s="65"/>
      <c r="I58" s="65"/>
      <c r="J58" s="65"/>
      <c r="K58" s="65"/>
      <c r="L58" s="65"/>
      <c r="M58" s="65"/>
      <c r="N58" s="65"/>
      <c r="O58" s="65"/>
      <c r="P58" s="65"/>
      <c r="Q58" s="65"/>
      <c r="R58" s="198"/>
      <c r="S58" s="198"/>
      <c r="T58" s="198"/>
      <c r="U58" s="198"/>
      <c r="V58" s="198"/>
      <c r="W58" s="198"/>
      <c r="X58" s="198"/>
      <c r="Y58" s="65"/>
      <c r="Z58" s="65"/>
      <c r="AA58" s="65"/>
      <c r="AB58" s="65"/>
      <c r="AC58" s="65"/>
      <c r="AD58" s="65"/>
    </row>
    <row r="59" spans="1:30" ht="12" customHeight="1">
      <c r="A59" s="65"/>
      <c r="B59" s="65"/>
      <c r="C59" s="65"/>
      <c r="D59" s="218"/>
      <c r="E59" s="65"/>
      <c r="F59" s="65"/>
      <c r="G59" s="65"/>
      <c r="H59" s="65"/>
      <c r="I59" s="65"/>
      <c r="J59" s="65"/>
      <c r="K59" s="65"/>
      <c r="L59" s="65"/>
      <c r="M59" s="65"/>
      <c r="N59" s="65"/>
      <c r="O59" s="65"/>
      <c r="P59" s="65"/>
      <c r="Q59" s="65"/>
      <c r="R59" s="198"/>
      <c r="S59" s="198"/>
      <c r="T59" s="198"/>
      <c r="U59" s="198"/>
      <c r="V59" s="198"/>
      <c r="W59" s="198"/>
      <c r="X59" s="198"/>
      <c r="Y59" s="65"/>
      <c r="Z59" s="65"/>
      <c r="AA59" s="65"/>
      <c r="AB59" s="65"/>
      <c r="AC59" s="65"/>
      <c r="AD59" s="65"/>
    </row>
    <row r="60" spans="1:30" ht="12" customHeight="1">
      <c r="A60" s="65"/>
      <c r="B60" s="65"/>
      <c r="C60" s="65"/>
      <c r="D60" s="218"/>
      <c r="E60" s="65"/>
      <c r="F60" s="65"/>
      <c r="G60" s="65"/>
      <c r="H60" s="65"/>
      <c r="I60" s="65"/>
      <c r="J60" s="65"/>
      <c r="K60" s="65"/>
      <c r="L60" s="65"/>
      <c r="M60" s="65"/>
      <c r="N60" s="65"/>
      <c r="O60" s="65"/>
      <c r="P60" s="65"/>
      <c r="Q60" s="65"/>
      <c r="R60" s="198"/>
      <c r="S60" s="198"/>
      <c r="T60" s="198"/>
      <c r="U60" s="198"/>
      <c r="V60" s="198"/>
      <c r="W60" s="198"/>
      <c r="X60" s="198"/>
      <c r="Y60" s="65"/>
      <c r="Z60" s="65"/>
      <c r="AA60" s="65"/>
      <c r="AB60" s="65"/>
      <c r="AC60" s="65"/>
      <c r="AD60" s="65"/>
    </row>
    <row r="61" spans="1:30" ht="12" customHeight="1">
      <c r="A61" s="219"/>
      <c r="B61" s="219"/>
      <c r="C61" s="219"/>
      <c r="D61" s="220"/>
      <c r="E61" s="219"/>
      <c r="F61" s="219"/>
      <c r="G61" s="219"/>
      <c r="H61" s="219"/>
      <c r="I61" s="219"/>
      <c r="J61" s="219"/>
      <c r="K61" s="219"/>
      <c r="L61" s="219"/>
      <c r="M61" s="219"/>
      <c r="N61" s="219"/>
      <c r="O61" s="219"/>
      <c r="P61" s="219"/>
      <c r="Q61" s="219"/>
      <c r="R61" s="221"/>
      <c r="S61" s="221"/>
      <c r="T61" s="221"/>
      <c r="U61" s="221"/>
      <c r="V61" s="221"/>
      <c r="W61" s="221"/>
      <c r="X61" s="221"/>
      <c r="Y61" s="219"/>
      <c r="Z61" s="219"/>
      <c r="AA61" s="219"/>
      <c r="AB61" s="219"/>
      <c r="AC61" s="219"/>
      <c r="AD61" s="219"/>
    </row>
    <row r="62" spans="1:30" ht="12" customHeight="1">
      <c r="A62" s="219"/>
      <c r="B62" s="219"/>
      <c r="C62" s="219"/>
      <c r="D62" s="220"/>
      <c r="E62" s="219"/>
      <c r="F62" s="219"/>
      <c r="G62" s="219"/>
      <c r="H62" s="219"/>
      <c r="I62" s="219"/>
      <c r="J62" s="219"/>
      <c r="K62" s="219"/>
      <c r="L62" s="219"/>
      <c r="M62" s="219"/>
      <c r="N62" s="219"/>
      <c r="O62" s="219"/>
      <c r="P62" s="219"/>
      <c r="Q62" s="219"/>
      <c r="R62" s="221"/>
      <c r="S62" s="221"/>
      <c r="T62" s="221"/>
      <c r="U62" s="221"/>
      <c r="V62" s="221"/>
      <c r="W62" s="221"/>
      <c r="X62" s="221"/>
      <c r="Y62" s="219"/>
      <c r="Z62" s="219"/>
      <c r="AA62" s="219"/>
      <c r="AB62" s="219"/>
      <c r="AC62" s="219"/>
      <c r="AD62" s="219"/>
    </row>
    <row r="63" spans="1:30" ht="12" customHeight="1">
      <c r="A63" s="219"/>
      <c r="B63" s="219"/>
      <c r="C63" s="219"/>
      <c r="D63" s="220"/>
      <c r="E63" s="219"/>
      <c r="F63" s="219"/>
      <c r="G63" s="219"/>
      <c r="H63" s="219"/>
      <c r="I63" s="219"/>
      <c r="J63" s="219"/>
      <c r="K63" s="219"/>
      <c r="L63" s="219"/>
      <c r="M63" s="219"/>
      <c r="N63" s="219"/>
      <c r="O63" s="219"/>
      <c r="P63" s="219"/>
      <c r="Q63" s="219"/>
      <c r="R63" s="221"/>
      <c r="S63" s="221"/>
      <c r="T63" s="221"/>
      <c r="U63" s="221"/>
      <c r="V63" s="221"/>
      <c r="W63" s="221"/>
      <c r="X63" s="221"/>
      <c r="Y63" s="219"/>
      <c r="Z63" s="219"/>
      <c r="AA63" s="219"/>
      <c r="AB63" s="219"/>
      <c r="AC63" s="219"/>
      <c r="AD63" s="219"/>
    </row>
    <row r="64" spans="1:30" ht="12" customHeight="1">
      <c r="A64" s="219"/>
      <c r="B64" s="219"/>
      <c r="C64" s="219"/>
      <c r="D64" s="220"/>
      <c r="E64" s="219"/>
      <c r="F64" s="219"/>
      <c r="G64" s="219"/>
      <c r="H64" s="219"/>
      <c r="I64" s="219"/>
      <c r="J64" s="219"/>
      <c r="K64" s="219"/>
      <c r="L64" s="219"/>
      <c r="M64" s="219"/>
      <c r="N64" s="219"/>
      <c r="O64" s="219"/>
      <c r="P64" s="219"/>
      <c r="Q64" s="219"/>
      <c r="R64" s="221"/>
      <c r="S64" s="221"/>
      <c r="T64" s="221"/>
      <c r="U64" s="221"/>
      <c r="V64" s="221"/>
      <c r="W64" s="221"/>
      <c r="X64" s="221"/>
      <c r="Y64" s="219"/>
      <c r="Z64" s="219"/>
      <c r="AA64" s="219"/>
      <c r="AB64" s="219"/>
      <c r="AC64" s="219"/>
      <c r="AD64" s="219"/>
    </row>
    <row r="65" spans="1:30" ht="12" customHeight="1">
      <c r="A65" s="219"/>
      <c r="B65" s="219"/>
      <c r="C65" s="219"/>
      <c r="D65" s="220"/>
      <c r="E65" s="219"/>
      <c r="F65" s="219"/>
      <c r="G65" s="219"/>
      <c r="H65" s="219"/>
      <c r="I65" s="219"/>
      <c r="J65" s="219"/>
      <c r="K65" s="219"/>
      <c r="L65" s="219"/>
      <c r="M65" s="219"/>
      <c r="N65" s="219"/>
      <c r="O65" s="219"/>
      <c r="P65" s="219"/>
      <c r="Q65" s="219"/>
      <c r="R65" s="221"/>
      <c r="S65" s="221"/>
      <c r="T65" s="221"/>
      <c r="U65" s="221"/>
      <c r="V65" s="221"/>
      <c r="W65" s="221"/>
      <c r="X65" s="221"/>
      <c r="Y65" s="219"/>
      <c r="Z65" s="219"/>
      <c r="AA65" s="219"/>
      <c r="AB65" s="219"/>
      <c r="AC65" s="219"/>
      <c r="AD65" s="219"/>
    </row>
    <row r="66" spans="1:30" ht="12" customHeight="1">
      <c r="A66" s="219"/>
      <c r="B66" s="219"/>
      <c r="C66" s="219"/>
      <c r="D66" s="220"/>
      <c r="E66" s="219"/>
      <c r="F66" s="219"/>
      <c r="G66" s="219"/>
      <c r="H66" s="219"/>
      <c r="I66" s="219"/>
      <c r="J66" s="219"/>
      <c r="K66" s="219"/>
      <c r="L66" s="219"/>
      <c r="M66" s="219"/>
      <c r="N66" s="219"/>
      <c r="O66" s="219"/>
      <c r="P66" s="219"/>
      <c r="Q66" s="219"/>
      <c r="R66" s="221"/>
      <c r="S66" s="221"/>
      <c r="T66" s="221"/>
      <c r="U66" s="221"/>
      <c r="V66" s="221"/>
      <c r="W66" s="221"/>
      <c r="X66" s="221"/>
      <c r="Y66" s="219"/>
      <c r="Z66" s="219"/>
      <c r="AA66" s="219"/>
      <c r="AB66" s="219"/>
      <c r="AC66" s="219"/>
      <c r="AD66" s="219"/>
    </row>
    <row r="67" spans="1:30" ht="12" customHeight="1">
      <c r="A67" s="219"/>
      <c r="B67" s="219"/>
      <c r="C67" s="219"/>
      <c r="D67" s="220"/>
      <c r="E67" s="219"/>
      <c r="F67" s="219"/>
      <c r="G67" s="219"/>
      <c r="H67" s="219"/>
      <c r="I67" s="219"/>
      <c r="J67" s="219"/>
      <c r="K67" s="219"/>
      <c r="L67" s="219"/>
      <c r="M67" s="219"/>
      <c r="N67" s="219"/>
      <c r="O67" s="219"/>
      <c r="P67" s="219"/>
      <c r="Q67" s="219"/>
      <c r="R67" s="221"/>
      <c r="S67" s="221"/>
      <c r="T67" s="221"/>
      <c r="U67" s="221"/>
      <c r="V67" s="221"/>
      <c r="W67" s="221"/>
      <c r="X67" s="221"/>
      <c r="Y67" s="219"/>
      <c r="Z67" s="219"/>
      <c r="AA67" s="219"/>
      <c r="AB67" s="219"/>
      <c r="AC67" s="219"/>
      <c r="AD67" s="219"/>
    </row>
    <row r="68" spans="1:30" ht="12" customHeight="1">
      <c r="A68" s="219"/>
      <c r="B68" s="219"/>
      <c r="C68" s="219"/>
      <c r="D68" s="220"/>
      <c r="E68" s="219"/>
      <c r="F68" s="219"/>
      <c r="G68" s="219"/>
      <c r="H68" s="219"/>
      <c r="I68" s="219"/>
      <c r="J68" s="219"/>
      <c r="K68" s="219"/>
      <c r="L68" s="219"/>
      <c r="M68" s="219"/>
      <c r="N68" s="219"/>
      <c r="O68" s="219"/>
      <c r="P68" s="219"/>
      <c r="Q68" s="219"/>
      <c r="R68" s="221"/>
      <c r="S68" s="221"/>
      <c r="T68" s="221"/>
      <c r="U68" s="221"/>
      <c r="V68" s="221"/>
      <c r="W68" s="221"/>
      <c r="X68" s="221"/>
      <c r="Y68" s="219"/>
      <c r="Z68" s="219"/>
      <c r="AA68" s="219"/>
      <c r="AB68" s="219"/>
      <c r="AC68" s="219"/>
      <c r="AD68" s="219"/>
    </row>
    <row r="69" spans="1:30" ht="12" customHeight="1">
      <c r="A69" s="219"/>
      <c r="B69" s="219"/>
      <c r="C69" s="219"/>
      <c r="D69" s="220"/>
      <c r="E69" s="219"/>
      <c r="F69" s="219"/>
      <c r="G69" s="219"/>
      <c r="H69" s="219"/>
      <c r="I69" s="219"/>
      <c r="J69" s="219"/>
      <c r="K69" s="219"/>
      <c r="L69" s="219"/>
      <c r="M69" s="219"/>
      <c r="N69" s="219"/>
      <c r="O69" s="219"/>
      <c r="P69" s="219"/>
      <c r="Q69" s="219"/>
      <c r="R69" s="221"/>
      <c r="S69" s="221"/>
      <c r="T69" s="221"/>
      <c r="U69" s="221"/>
      <c r="V69" s="221"/>
      <c r="W69" s="221"/>
      <c r="X69" s="221"/>
      <c r="Y69" s="219"/>
      <c r="Z69" s="219"/>
      <c r="AA69" s="219"/>
      <c r="AB69" s="219"/>
      <c r="AC69" s="219"/>
      <c r="AD69" s="219"/>
    </row>
    <row r="70" spans="1:30" ht="12" customHeight="1">
      <c r="A70" s="219"/>
      <c r="B70" s="219"/>
      <c r="C70" s="219"/>
      <c r="D70" s="219"/>
      <c r="E70" s="219"/>
      <c r="F70" s="219"/>
      <c r="G70" s="219"/>
      <c r="H70" s="219"/>
      <c r="I70" s="219"/>
      <c r="J70" s="219"/>
      <c r="K70" s="219"/>
      <c r="L70" s="219"/>
      <c r="M70" s="219"/>
      <c r="N70" s="219"/>
      <c r="O70" s="219"/>
      <c r="P70" s="219"/>
      <c r="Q70" s="219"/>
      <c r="R70" s="221"/>
      <c r="S70" s="221"/>
      <c r="T70" s="221"/>
      <c r="U70" s="221"/>
      <c r="V70" s="221"/>
      <c r="W70" s="221"/>
      <c r="X70" s="221"/>
      <c r="Y70" s="219"/>
      <c r="Z70" s="219"/>
      <c r="AA70" s="219"/>
      <c r="AB70" s="219"/>
      <c r="AC70" s="219"/>
      <c r="AD70" s="219"/>
    </row>
    <row r="71" spans="1:30" ht="12" customHeight="1">
      <c r="A71" s="219"/>
      <c r="B71" s="219"/>
      <c r="C71" s="219"/>
      <c r="D71" s="219"/>
      <c r="E71" s="219"/>
      <c r="F71" s="219"/>
      <c r="G71" s="219"/>
      <c r="H71" s="219"/>
      <c r="I71" s="219"/>
      <c r="J71" s="219"/>
      <c r="K71" s="219"/>
      <c r="L71" s="219"/>
      <c r="M71" s="219"/>
      <c r="N71" s="219"/>
      <c r="O71" s="219"/>
      <c r="P71" s="219"/>
      <c r="Q71" s="219"/>
      <c r="R71" s="221"/>
      <c r="S71" s="221"/>
      <c r="T71" s="221"/>
      <c r="U71" s="221"/>
      <c r="V71" s="221"/>
      <c r="W71" s="221"/>
      <c r="X71" s="221"/>
      <c r="Y71" s="219"/>
      <c r="Z71" s="219"/>
      <c r="AA71" s="219"/>
      <c r="AB71" s="219"/>
      <c r="AC71" s="219"/>
      <c r="AD71" s="219"/>
    </row>
    <row r="72" spans="1:30" ht="12" customHeight="1">
      <c r="A72" s="219"/>
      <c r="B72" s="219"/>
      <c r="C72" s="219"/>
      <c r="D72" s="219"/>
      <c r="E72" s="219"/>
      <c r="F72" s="219"/>
      <c r="G72" s="219"/>
      <c r="H72" s="219"/>
      <c r="I72" s="219"/>
      <c r="J72" s="219"/>
      <c r="K72" s="219"/>
      <c r="L72" s="219"/>
      <c r="M72" s="219"/>
      <c r="N72" s="219"/>
      <c r="O72" s="219"/>
      <c r="P72" s="219"/>
      <c r="Q72" s="219"/>
      <c r="R72" s="221"/>
      <c r="S72" s="221"/>
      <c r="T72" s="221"/>
      <c r="U72" s="221"/>
      <c r="V72" s="221"/>
      <c r="W72" s="221"/>
      <c r="X72" s="221"/>
      <c r="Y72" s="219"/>
      <c r="Z72" s="219"/>
      <c r="AA72" s="219"/>
      <c r="AB72" s="219"/>
      <c r="AC72" s="219"/>
      <c r="AD72" s="219"/>
    </row>
    <row r="73" spans="1:30" ht="12" customHeight="1">
      <c r="A73" s="219"/>
      <c r="B73" s="219"/>
      <c r="C73" s="219"/>
      <c r="D73" s="219"/>
      <c r="E73" s="219"/>
      <c r="F73" s="219"/>
      <c r="G73" s="219"/>
      <c r="H73" s="219"/>
      <c r="I73" s="219"/>
      <c r="J73" s="219"/>
      <c r="K73" s="219"/>
      <c r="L73" s="219"/>
      <c r="M73" s="219"/>
      <c r="N73" s="219"/>
      <c r="O73" s="219"/>
      <c r="P73" s="219"/>
      <c r="Q73" s="219"/>
      <c r="R73" s="221"/>
      <c r="S73" s="221"/>
      <c r="T73" s="221"/>
      <c r="U73" s="221"/>
      <c r="V73" s="221"/>
      <c r="W73" s="221"/>
      <c r="X73" s="221"/>
      <c r="Y73" s="219"/>
      <c r="Z73" s="219"/>
      <c r="AA73" s="219"/>
      <c r="AB73" s="219"/>
      <c r="AC73" s="219"/>
      <c r="AD73" s="219"/>
    </row>
    <row r="74" spans="1:30" ht="12" customHeight="1">
      <c r="A74" s="219"/>
      <c r="B74" s="219"/>
      <c r="C74" s="219"/>
      <c r="D74" s="219"/>
      <c r="E74" s="219"/>
      <c r="F74" s="219"/>
      <c r="G74" s="219"/>
      <c r="H74" s="219"/>
      <c r="I74" s="219"/>
      <c r="J74" s="219"/>
      <c r="K74" s="219"/>
      <c r="L74" s="219"/>
      <c r="M74" s="219"/>
      <c r="N74" s="219"/>
      <c r="O74" s="219"/>
      <c r="P74" s="219"/>
      <c r="Q74" s="219"/>
      <c r="R74" s="221"/>
      <c r="S74" s="221"/>
      <c r="T74" s="221"/>
      <c r="U74" s="221"/>
      <c r="V74" s="221"/>
      <c r="W74" s="221"/>
      <c r="X74" s="221"/>
      <c r="Y74" s="219"/>
      <c r="Z74" s="219"/>
      <c r="AA74" s="219"/>
      <c r="AB74" s="219"/>
      <c r="AC74" s="219"/>
      <c r="AD74" s="219"/>
    </row>
    <row r="75" spans="1:30" ht="12" customHeight="1">
      <c r="A75" s="219"/>
      <c r="B75" s="219"/>
      <c r="C75" s="219"/>
      <c r="D75" s="219"/>
      <c r="E75" s="219"/>
      <c r="F75" s="219"/>
      <c r="G75" s="219"/>
      <c r="H75" s="219"/>
      <c r="I75" s="219"/>
      <c r="J75" s="219"/>
      <c r="K75" s="219"/>
      <c r="L75" s="219"/>
      <c r="M75" s="219"/>
      <c r="N75" s="219"/>
      <c r="O75" s="219"/>
      <c r="P75" s="219"/>
      <c r="Q75" s="219"/>
      <c r="R75" s="221"/>
      <c r="S75" s="221"/>
      <c r="T75" s="221"/>
      <c r="U75" s="221"/>
      <c r="V75" s="221"/>
      <c r="W75" s="221"/>
      <c r="X75" s="221"/>
      <c r="Y75" s="219"/>
      <c r="Z75" s="219"/>
      <c r="AA75" s="219"/>
      <c r="AB75" s="219"/>
      <c r="AC75" s="219"/>
      <c r="AD75" s="219"/>
    </row>
    <row r="76" spans="1:30" ht="12" customHeight="1">
      <c r="A76" s="219"/>
      <c r="B76" s="219"/>
      <c r="C76" s="219"/>
      <c r="D76" s="219"/>
      <c r="E76" s="219"/>
      <c r="F76" s="219"/>
      <c r="G76" s="219"/>
      <c r="H76" s="219"/>
      <c r="I76" s="219"/>
      <c r="J76" s="219"/>
      <c r="K76" s="219"/>
      <c r="L76" s="219"/>
      <c r="M76" s="219"/>
      <c r="N76" s="219"/>
      <c r="O76" s="219"/>
      <c r="P76" s="219"/>
      <c r="Q76" s="219"/>
      <c r="R76" s="221"/>
      <c r="S76" s="221"/>
      <c r="T76" s="221"/>
      <c r="U76" s="221"/>
      <c r="V76" s="221"/>
      <c r="W76" s="221"/>
      <c r="X76" s="221"/>
      <c r="Y76" s="219"/>
      <c r="Z76" s="219"/>
      <c r="AA76" s="219"/>
      <c r="AB76" s="219"/>
      <c r="AC76" s="219"/>
      <c r="AD76" s="219"/>
    </row>
    <row r="77" spans="1:30" ht="12" customHeight="1">
      <c r="A77" s="219"/>
      <c r="B77" s="219"/>
      <c r="C77" s="219"/>
      <c r="D77" s="219"/>
      <c r="E77" s="219"/>
      <c r="F77" s="219"/>
      <c r="G77" s="219"/>
      <c r="H77" s="219"/>
      <c r="I77" s="219"/>
      <c r="J77" s="219"/>
      <c r="K77" s="219"/>
      <c r="L77" s="219"/>
      <c r="M77" s="219"/>
      <c r="N77" s="219"/>
      <c r="O77" s="219"/>
      <c r="P77" s="219"/>
      <c r="Q77" s="219"/>
      <c r="R77" s="221"/>
      <c r="S77" s="221"/>
      <c r="T77" s="221"/>
      <c r="U77" s="221"/>
      <c r="V77" s="221"/>
      <c r="W77" s="221"/>
      <c r="X77" s="221"/>
      <c r="Y77" s="219"/>
      <c r="Z77" s="219"/>
      <c r="AA77" s="219"/>
      <c r="AB77" s="219"/>
      <c r="AC77" s="219"/>
      <c r="AD77" s="219"/>
    </row>
    <row r="78" spans="1:30" ht="12" customHeight="1">
      <c r="A78" s="219"/>
      <c r="B78" s="219"/>
      <c r="C78" s="219"/>
      <c r="D78" s="219"/>
      <c r="E78" s="219"/>
      <c r="F78" s="219"/>
      <c r="G78" s="219"/>
      <c r="H78" s="219"/>
      <c r="I78" s="219"/>
      <c r="J78" s="219"/>
      <c r="K78" s="219"/>
      <c r="L78" s="219"/>
      <c r="M78" s="219"/>
      <c r="N78" s="219"/>
      <c r="O78" s="219"/>
      <c r="P78" s="219"/>
      <c r="Q78" s="219"/>
      <c r="R78" s="221"/>
      <c r="S78" s="221"/>
      <c r="T78" s="221"/>
      <c r="U78" s="221"/>
      <c r="V78" s="221"/>
      <c r="W78" s="221"/>
      <c r="X78" s="221"/>
      <c r="Y78" s="219"/>
      <c r="Z78" s="219"/>
      <c r="AA78" s="219"/>
      <c r="AB78" s="219"/>
      <c r="AC78" s="219"/>
      <c r="AD78" s="219"/>
    </row>
    <row r="79" spans="1:30" ht="12" customHeight="1">
      <c r="A79" s="219"/>
      <c r="B79" s="219"/>
      <c r="C79" s="219"/>
      <c r="D79" s="219"/>
      <c r="E79" s="219"/>
      <c r="F79" s="219"/>
      <c r="G79" s="219"/>
      <c r="H79" s="219"/>
      <c r="I79" s="219"/>
      <c r="J79" s="219"/>
      <c r="K79" s="219"/>
      <c r="L79" s="219"/>
      <c r="M79" s="219"/>
      <c r="N79" s="219"/>
      <c r="O79" s="219"/>
      <c r="P79" s="219"/>
      <c r="Q79" s="219"/>
      <c r="R79" s="221"/>
      <c r="S79" s="221"/>
      <c r="T79" s="221"/>
      <c r="U79" s="221"/>
      <c r="V79" s="221"/>
      <c r="W79" s="221"/>
      <c r="X79" s="221"/>
      <c r="Y79" s="219"/>
      <c r="Z79" s="219"/>
      <c r="AA79" s="219"/>
      <c r="AB79" s="219"/>
      <c r="AC79" s="219"/>
      <c r="AD79" s="219"/>
    </row>
    <row r="80" spans="1:30" ht="12" customHeight="1">
      <c r="A80" s="219"/>
      <c r="B80" s="219"/>
      <c r="C80" s="219"/>
      <c r="D80" s="219"/>
      <c r="E80" s="219"/>
      <c r="F80" s="219"/>
      <c r="G80" s="219"/>
      <c r="H80" s="219"/>
      <c r="I80" s="219"/>
      <c r="J80" s="219"/>
      <c r="K80" s="219"/>
      <c r="L80" s="219"/>
      <c r="M80" s="219"/>
      <c r="N80" s="219"/>
      <c r="O80" s="219"/>
      <c r="P80" s="219"/>
      <c r="Q80" s="219"/>
      <c r="R80" s="221"/>
      <c r="S80" s="221"/>
      <c r="T80" s="221"/>
      <c r="U80" s="221"/>
      <c r="V80" s="221"/>
      <c r="W80" s="221"/>
      <c r="X80" s="221"/>
      <c r="Y80" s="219"/>
      <c r="Z80" s="219"/>
      <c r="AA80" s="219"/>
      <c r="AB80" s="219"/>
      <c r="AC80" s="219"/>
      <c r="AD80" s="219"/>
    </row>
    <row r="81" spans="1:30" ht="12" customHeight="1">
      <c r="A81" s="219"/>
      <c r="B81" s="219"/>
      <c r="C81" s="219"/>
      <c r="D81" s="219"/>
      <c r="E81" s="219"/>
      <c r="F81" s="219"/>
      <c r="G81" s="219"/>
      <c r="H81" s="219"/>
      <c r="I81" s="219"/>
      <c r="J81" s="219"/>
      <c r="K81" s="219"/>
      <c r="L81" s="219"/>
      <c r="M81" s="219"/>
      <c r="N81" s="219"/>
      <c r="O81" s="219"/>
      <c r="P81" s="219"/>
      <c r="Q81" s="219"/>
      <c r="R81" s="221"/>
      <c r="S81" s="221"/>
      <c r="T81" s="221"/>
      <c r="U81" s="221"/>
      <c r="V81" s="221"/>
      <c r="W81" s="221"/>
      <c r="X81" s="221"/>
      <c r="Y81" s="219"/>
      <c r="Z81" s="219"/>
      <c r="AA81" s="219"/>
      <c r="AB81" s="219"/>
      <c r="AC81" s="219"/>
      <c r="AD81" s="219"/>
    </row>
    <row r="82" spans="1:30" ht="12" customHeight="1">
      <c r="A82" s="219"/>
      <c r="B82" s="219"/>
      <c r="C82" s="219"/>
      <c r="D82" s="219"/>
      <c r="E82" s="219"/>
      <c r="F82" s="219"/>
      <c r="G82" s="219"/>
      <c r="H82" s="219"/>
      <c r="I82" s="219"/>
      <c r="J82" s="219"/>
      <c r="K82" s="219"/>
      <c r="L82" s="219"/>
      <c r="M82" s="219"/>
      <c r="N82" s="219"/>
      <c r="O82" s="219"/>
      <c r="P82" s="219"/>
      <c r="Q82" s="219"/>
      <c r="R82" s="221"/>
      <c r="S82" s="221"/>
      <c r="T82" s="221"/>
      <c r="U82" s="221"/>
      <c r="V82" s="221"/>
      <c r="W82" s="221"/>
      <c r="X82" s="221"/>
      <c r="Y82" s="219"/>
      <c r="Z82" s="219"/>
      <c r="AA82" s="219"/>
      <c r="AB82" s="219"/>
      <c r="AC82" s="219"/>
      <c r="AD82" s="219"/>
    </row>
    <row r="83" spans="1:30" ht="12" customHeight="1">
      <c r="A83" s="219"/>
      <c r="B83" s="219"/>
      <c r="C83" s="219"/>
      <c r="D83" s="219"/>
      <c r="E83" s="219"/>
      <c r="F83" s="219"/>
      <c r="G83" s="219"/>
      <c r="H83" s="219"/>
      <c r="I83" s="219"/>
      <c r="J83" s="219"/>
      <c r="K83" s="219"/>
      <c r="L83" s="219"/>
      <c r="M83" s="219"/>
      <c r="N83" s="219"/>
      <c r="O83" s="219"/>
      <c r="P83" s="219"/>
      <c r="Q83" s="219"/>
      <c r="R83" s="221"/>
      <c r="S83" s="221"/>
      <c r="T83" s="221"/>
      <c r="U83" s="221"/>
      <c r="V83" s="221"/>
      <c r="W83" s="221"/>
      <c r="X83" s="221"/>
      <c r="Y83" s="219"/>
      <c r="Z83" s="219"/>
      <c r="AA83" s="219"/>
      <c r="AB83" s="219"/>
      <c r="AC83" s="219"/>
      <c r="AD83" s="219"/>
    </row>
    <row r="84" spans="1:30" ht="12" customHeight="1">
      <c r="A84" s="219"/>
      <c r="B84" s="219"/>
      <c r="C84" s="219"/>
      <c r="D84" s="219"/>
      <c r="E84" s="219"/>
      <c r="F84" s="219"/>
      <c r="G84" s="219"/>
      <c r="H84" s="219"/>
      <c r="I84" s="219"/>
      <c r="J84" s="219"/>
      <c r="K84" s="219"/>
      <c r="L84" s="219"/>
      <c r="M84" s="219"/>
      <c r="N84" s="219"/>
      <c r="O84" s="219"/>
      <c r="P84" s="219"/>
      <c r="Q84" s="219"/>
      <c r="R84" s="221"/>
      <c r="S84" s="221"/>
      <c r="T84" s="221"/>
      <c r="U84" s="221"/>
      <c r="V84" s="221"/>
      <c r="W84" s="221"/>
      <c r="X84" s="221"/>
      <c r="Y84" s="219"/>
      <c r="Z84" s="219"/>
      <c r="AA84" s="219"/>
      <c r="AB84" s="219"/>
      <c r="AC84" s="219"/>
      <c r="AD84" s="219"/>
    </row>
    <row r="85" spans="1:30" ht="12" customHeight="1">
      <c r="A85" s="219"/>
      <c r="B85" s="219"/>
      <c r="C85" s="219"/>
      <c r="D85" s="219"/>
      <c r="E85" s="219"/>
      <c r="F85" s="219"/>
      <c r="G85" s="219"/>
      <c r="H85" s="219"/>
      <c r="I85" s="219"/>
      <c r="J85" s="219"/>
      <c r="K85" s="219"/>
      <c r="L85" s="219"/>
      <c r="M85" s="219"/>
      <c r="N85" s="219"/>
      <c r="O85" s="219"/>
      <c r="P85" s="219"/>
      <c r="Q85" s="219"/>
      <c r="R85" s="221"/>
      <c r="S85" s="221"/>
      <c r="T85" s="221"/>
      <c r="U85" s="221"/>
      <c r="V85" s="221"/>
      <c r="W85" s="221"/>
      <c r="X85" s="221"/>
      <c r="Y85" s="219"/>
      <c r="Z85" s="219"/>
      <c r="AA85" s="219"/>
      <c r="AB85" s="219"/>
      <c r="AC85" s="219"/>
      <c r="AD85" s="219"/>
    </row>
    <row r="86" spans="1:30" ht="12" customHeight="1">
      <c r="A86" s="219"/>
      <c r="B86" s="219"/>
      <c r="C86" s="219"/>
      <c r="D86" s="219"/>
      <c r="E86" s="219"/>
      <c r="F86" s="219"/>
      <c r="G86" s="219"/>
      <c r="H86" s="219"/>
      <c r="I86" s="219"/>
      <c r="J86" s="219"/>
      <c r="K86" s="219"/>
      <c r="L86" s="219"/>
      <c r="M86" s="219"/>
      <c r="N86" s="219"/>
      <c r="O86" s="219"/>
      <c r="P86" s="219"/>
      <c r="Q86" s="219"/>
      <c r="R86" s="221"/>
      <c r="S86" s="221"/>
      <c r="T86" s="221"/>
      <c r="U86" s="221"/>
      <c r="V86" s="221"/>
      <c r="W86" s="221"/>
      <c r="X86" s="221"/>
      <c r="Y86" s="219"/>
      <c r="Z86" s="219"/>
      <c r="AA86" s="219"/>
      <c r="AB86" s="219"/>
      <c r="AC86" s="219"/>
      <c r="AD86" s="219"/>
    </row>
    <row r="87" spans="1:30" ht="12" customHeight="1">
      <c r="A87" s="219"/>
      <c r="B87" s="219"/>
      <c r="C87" s="219"/>
      <c r="D87" s="219"/>
      <c r="E87" s="219"/>
      <c r="F87" s="219"/>
      <c r="G87" s="219"/>
      <c r="H87" s="219"/>
      <c r="I87" s="219"/>
      <c r="J87" s="219"/>
      <c r="K87" s="219"/>
      <c r="L87" s="219"/>
      <c r="M87" s="219"/>
      <c r="N87" s="219"/>
      <c r="O87" s="219"/>
      <c r="P87" s="219"/>
      <c r="Q87" s="219"/>
      <c r="R87" s="221"/>
      <c r="S87" s="221"/>
      <c r="T87" s="221"/>
      <c r="U87" s="221"/>
      <c r="V87" s="221"/>
      <c r="W87" s="221"/>
      <c r="X87" s="221"/>
      <c r="Y87" s="219"/>
      <c r="Z87" s="219"/>
      <c r="AA87" s="219"/>
      <c r="AB87" s="219"/>
      <c r="AC87" s="219"/>
      <c r="AD87" s="219"/>
    </row>
    <row r="88" spans="1:30" ht="12" customHeight="1">
      <c r="A88" s="219"/>
      <c r="B88" s="219"/>
      <c r="C88" s="219"/>
      <c r="D88" s="219"/>
      <c r="E88" s="219"/>
      <c r="F88" s="219"/>
      <c r="G88" s="219"/>
      <c r="H88" s="219"/>
      <c r="I88" s="219"/>
      <c r="J88" s="219"/>
      <c r="K88" s="219"/>
      <c r="L88" s="219"/>
      <c r="M88" s="219"/>
      <c r="N88" s="219"/>
      <c r="O88" s="219"/>
      <c r="P88" s="219"/>
      <c r="Q88" s="219"/>
      <c r="R88" s="221"/>
      <c r="S88" s="221"/>
      <c r="T88" s="221"/>
      <c r="U88" s="221"/>
      <c r="V88" s="221"/>
      <c r="W88" s="221"/>
      <c r="X88" s="221"/>
      <c r="Y88" s="219"/>
      <c r="Z88" s="219"/>
      <c r="AA88" s="219"/>
      <c r="AB88" s="219"/>
      <c r="AC88" s="219"/>
      <c r="AD88" s="219"/>
    </row>
    <row r="89" spans="1:30" ht="12" customHeight="1">
      <c r="A89" s="219"/>
      <c r="B89" s="219"/>
      <c r="C89" s="219"/>
      <c r="D89" s="219"/>
      <c r="E89" s="219"/>
      <c r="F89" s="219"/>
      <c r="G89" s="219"/>
      <c r="H89" s="219"/>
      <c r="I89" s="219"/>
      <c r="J89" s="219"/>
      <c r="K89" s="219"/>
      <c r="L89" s="219"/>
      <c r="M89" s="219"/>
      <c r="N89" s="219"/>
      <c r="O89" s="219"/>
      <c r="P89" s="219"/>
      <c r="Q89" s="219"/>
      <c r="R89" s="221"/>
      <c r="S89" s="221"/>
      <c r="T89" s="221"/>
      <c r="U89" s="221"/>
      <c r="V89" s="221"/>
      <c r="W89" s="221"/>
      <c r="X89" s="221"/>
      <c r="Y89" s="219"/>
      <c r="Z89" s="219"/>
      <c r="AA89" s="219"/>
      <c r="AB89" s="219"/>
      <c r="AC89" s="219"/>
      <c r="AD89" s="219"/>
    </row>
    <row r="90" spans="1:30" ht="12" customHeight="1">
      <c r="A90" s="219"/>
      <c r="B90" s="219"/>
      <c r="C90" s="219"/>
      <c r="D90" s="219"/>
      <c r="E90" s="219"/>
      <c r="F90" s="219"/>
      <c r="G90" s="219"/>
      <c r="H90" s="219"/>
      <c r="I90" s="219"/>
      <c r="J90" s="219"/>
      <c r="K90" s="219"/>
      <c r="L90" s="219"/>
      <c r="M90" s="219"/>
      <c r="N90" s="219"/>
      <c r="O90" s="219"/>
      <c r="P90" s="219"/>
      <c r="Q90" s="219"/>
      <c r="R90" s="221"/>
      <c r="S90" s="221"/>
      <c r="T90" s="221"/>
      <c r="U90" s="221"/>
      <c r="V90" s="221"/>
      <c r="W90" s="221"/>
      <c r="X90" s="221"/>
      <c r="Y90" s="219"/>
      <c r="Z90" s="219"/>
      <c r="AA90" s="219"/>
      <c r="AB90" s="219"/>
      <c r="AC90" s="219"/>
      <c r="AD90" s="219"/>
    </row>
    <row r="91" spans="1:30" ht="12" customHeight="1">
      <c r="A91" s="219"/>
      <c r="B91" s="219"/>
      <c r="C91" s="219"/>
      <c r="D91" s="219"/>
      <c r="E91" s="219"/>
      <c r="F91" s="219"/>
      <c r="G91" s="219"/>
      <c r="H91" s="219"/>
      <c r="I91" s="219"/>
      <c r="J91" s="219"/>
      <c r="K91" s="219"/>
      <c r="L91" s="219"/>
      <c r="M91" s="219"/>
      <c r="N91" s="219"/>
      <c r="O91" s="219"/>
      <c r="P91" s="219"/>
      <c r="Q91" s="219"/>
      <c r="R91" s="221"/>
      <c r="S91" s="221"/>
      <c r="T91" s="221"/>
      <c r="U91" s="221"/>
      <c r="V91" s="221"/>
      <c r="W91" s="221"/>
      <c r="X91" s="221"/>
      <c r="Y91" s="219"/>
      <c r="Z91" s="219"/>
      <c r="AA91" s="219"/>
      <c r="AB91" s="219"/>
      <c r="AC91" s="219"/>
      <c r="AD91" s="219"/>
    </row>
    <row r="92" spans="1:30" ht="12" customHeight="1">
      <c r="A92" s="219"/>
      <c r="B92" s="219"/>
      <c r="C92" s="219"/>
      <c r="D92" s="219"/>
      <c r="E92" s="219"/>
      <c r="F92" s="219"/>
      <c r="G92" s="219"/>
      <c r="H92" s="219"/>
      <c r="I92" s="219"/>
      <c r="J92" s="219"/>
      <c r="K92" s="219"/>
      <c r="L92" s="219"/>
      <c r="M92" s="219"/>
      <c r="N92" s="219"/>
      <c r="O92" s="219"/>
      <c r="P92" s="219"/>
      <c r="Q92" s="219"/>
      <c r="R92" s="221"/>
      <c r="S92" s="221"/>
      <c r="T92" s="221"/>
      <c r="U92" s="221"/>
      <c r="V92" s="221"/>
      <c r="W92" s="221"/>
      <c r="X92" s="221"/>
      <c r="Y92" s="219"/>
      <c r="Z92" s="219"/>
      <c r="AA92" s="219"/>
      <c r="AB92" s="219"/>
      <c r="AC92" s="219"/>
      <c r="AD92" s="219"/>
    </row>
    <row r="93" spans="1:30" ht="12" customHeight="1">
      <c r="A93" s="219"/>
      <c r="B93" s="219"/>
      <c r="C93" s="219"/>
      <c r="D93" s="219"/>
      <c r="E93" s="219"/>
      <c r="F93" s="219"/>
      <c r="G93" s="219"/>
      <c r="H93" s="219"/>
      <c r="I93" s="219"/>
      <c r="J93" s="219"/>
      <c r="K93" s="219"/>
      <c r="L93" s="219"/>
      <c r="M93" s="219"/>
      <c r="N93" s="219"/>
      <c r="O93" s="219"/>
      <c r="P93" s="219"/>
      <c r="Q93" s="219"/>
      <c r="R93" s="221"/>
      <c r="S93" s="221"/>
      <c r="T93" s="221"/>
      <c r="U93" s="221"/>
      <c r="V93" s="221"/>
      <c r="W93" s="221"/>
      <c r="X93" s="221"/>
      <c r="Y93" s="219"/>
      <c r="Z93" s="219"/>
      <c r="AA93" s="219"/>
      <c r="AB93" s="219"/>
      <c r="AC93" s="219"/>
      <c r="AD93" s="219"/>
    </row>
    <row r="94" spans="1:30" ht="12" customHeight="1">
      <c r="A94" s="219"/>
      <c r="B94" s="219"/>
      <c r="C94" s="219"/>
      <c r="D94" s="219"/>
      <c r="E94" s="219"/>
      <c r="F94" s="219"/>
      <c r="G94" s="219"/>
      <c r="H94" s="219"/>
      <c r="I94" s="219"/>
      <c r="J94" s="219"/>
      <c r="K94" s="219"/>
      <c r="L94" s="219"/>
      <c r="M94" s="219"/>
      <c r="N94" s="219"/>
      <c r="O94" s="219"/>
      <c r="P94" s="219"/>
      <c r="Q94" s="219"/>
      <c r="R94" s="221"/>
      <c r="S94" s="221"/>
      <c r="T94" s="221"/>
      <c r="U94" s="221"/>
      <c r="V94" s="221"/>
      <c r="W94" s="221"/>
      <c r="X94" s="221"/>
      <c r="Y94" s="219"/>
      <c r="Z94" s="219"/>
      <c r="AA94" s="219"/>
      <c r="AB94" s="219"/>
      <c r="AC94" s="219"/>
      <c r="AD94" s="219"/>
    </row>
    <row r="95" spans="1:30" ht="12" customHeight="1">
      <c r="A95" s="219"/>
      <c r="B95" s="219"/>
      <c r="C95" s="219"/>
      <c r="D95" s="219"/>
      <c r="E95" s="219"/>
      <c r="F95" s="219"/>
      <c r="G95" s="219"/>
      <c r="H95" s="219"/>
      <c r="I95" s="219"/>
      <c r="J95" s="219"/>
      <c r="K95" s="219"/>
      <c r="L95" s="219"/>
      <c r="M95" s="219"/>
      <c r="N95" s="219"/>
      <c r="O95" s="219"/>
      <c r="P95" s="219"/>
      <c r="Q95" s="219"/>
      <c r="R95" s="221"/>
      <c r="S95" s="221"/>
      <c r="T95" s="221"/>
      <c r="U95" s="221"/>
      <c r="V95" s="221"/>
      <c r="W95" s="221"/>
      <c r="X95" s="221"/>
      <c r="Y95" s="219"/>
      <c r="Z95" s="219"/>
      <c r="AA95" s="219"/>
      <c r="AB95" s="219"/>
      <c r="AC95" s="219"/>
      <c r="AD95" s="219"/>
    </row>
    <row r="96" spans="1:30" ht="12" customHeight="1">
      <c r="A96" s="219"/>
      <c r="B96" s="219"/>
      <c r="C96" s="219"/>
      <c r="D96" s="219"/>
      <c r="E96" s="219"/>
      <c r="F96" s="219"/>
      <c r="G96" s="219"/>
      <c r="H96" s="219"/>
      <c r="I96" s="219"/>
      <c r="J96" s="219"/>
      <c r="K96" s="219"/>
      <c r="L96" s="219"/>
      <c r="M96" s="219"/>
      <c r="N96" s="219"/>
      <c r="O96" s="219"/>
      <c r="P96" s="219"/>
      <c r="Q96" s="219"/>
      <c r="R96" s="221"/>
      <c r="S96" s="221"/>
      <c r="T96" s="221"/>
      <c r="U96" s="221"/>
      <c r="V96" s="221"/>
      <c r="W96" s="221"/>
      <c r="X96" s="221"/>
      <c r="Y96" s="219"/>
      <c r="Z96" s="219"/>
      <c r="AA96" s="219"/>
      <c r="AB96" s="219"/>
      <c r="AC96" s="219"/>
      <c r="AD96" s="219"/>
    </row>
    <row r="97" spans="1:30" ht="12" customHeight="1">
      <c r="A97" s="219"/>
      <c r="B97" s="219"/>
      <c r="C97" s="219"/>
      <c r="D97" s="219"/>
      <c r="E97" s="219"/>
      <c r="F97" s="219"/>
      <c r="G97" s="219"/>
      <c r="H97" s="219"/>
      <c r="I97" s="219"/>
      <c r="J97" s="219"/>
      <c r="K97" s="219"/>
      <c r="L97" s="219"/>
      <c r="M97" s="219"/>
      <c r="N97" s="219"/>
      <c r="O97" s="219"/>
      <c r="P97" s="219"/>
      <c r="Q97" s="219"/>
      <c r="R97" s="221"/>
      <c r="S97" s="221"/>
      <c r="T97" s="221"/>
      <c r="U97" s="221"/>
      <c r="V97" s="221"/>
      <c r="W97" s="221"/>
      <c r="X97" s="221"/>
      <c r="Y97" s="219"/>
      <c r="Z97" s="219"/>
      <c r="AA97" s="219"/>
      <c r="AB97" s="219"/>
      <c r="AC97" s="219"/>
      <c r="AD97" s="219"/>
    </row>
    <row r="98" spans="1:30" ht="12" customHeight="1">
      <c r="A98" s="219"/>
      <c r="B98" s="219"/>
      <c r="C98" s="219"/>
      <c r="D98" s="219"/>
      <c r="E98" s="219"/>
      <c r="F98" s="219"/>
      <c r="G98" s="219"/>
      <c r="H98" s="219"/>
      <c r="I98" s="219"/>
      <c r="J98" s="219"/>
      <c r="K98" s="219"/>
      <c r="L98" s="219"/>
      <c r="M98" s="219"/>
      <c r="N98" s="219"/>
      <c r="O98" s="219"/>
      <c r="P98" s="219"/>
      <c r="Q98" s="219"/>
      <c r="R98" s="221"/>
      <c r="S98" s="221"/>
      <c r="T98" s="221"/>
      <c r="U98" s="221"/>
      <c r="V98" s="221"/>
      <c r="W98" s="221"/>
      <c r="X98" s="221"/>
      <c r="Y98" s="219"/>
      <c r="Z98" s="219"/>
      <c r="AA98" s="219"/>
      <c r="AB98" s="219"/>
      <c r="AC98" s="219"/>
      <c r="AD98" s="219"/>
    </row>
    <row r="99" spans="1:30" ht="12" customHeight="1">
      <c r="A99" s="219"/>
      <c r="B99" s="219"/>
      <c r="C99" s="219"/>
      <c r="D99" s="219"/>
      <c r="E99" s="219"/>
      <c r="F99" s="219"/>
      <c r="G99" s="219"/>
      <c r="H99" s="219"/>
      <c r="I99" s="219"/>
      <c r="J99" s="219"/>
      <c r="K99" s="219"/>
      <c r="L99" s="219"/>
      <c r="M99" s="219"/>
      <c r="N99" s="219"/>
      <c r="O99" s="219"/>
      <c r="P99" s="219"/>
      <c r="Q99" s="219"/>
      <c r="R99" s="221"/>
      <c r="S99" s="221"/>
      <c r="T99" s="221"/>
      <c r="U99" s="221"/>
      <c r="V99" s="221"/>
      <c r="W99" s="221"/>
      <c r="X99" s="221"/>
      <c r="Y99" s="219"/>
      <c r="Z99" s="219"/>
      <c r="AA99" s="219"/>
      <c r="AB99" s="219"/>
      <c r="AC99" s="219"/>
      <c r="AD99" s="219"/>
    </row>
    <row r="100" spans="1:30" ht="12" customHeight="1">
      <c r="A100" s="4"/>
      <c r="B100" s="4"/>
      <c r="C100" s="4"/>
      <c r="D100" s="4"/>
      <c r="E100" s="4"/>
      <c r="F100" s="4"/>
      <c r="G100" s="4"/>
      <c r="H100" s="4"/>
      <c r="I100" s="4"/>
      <c r="J100" s="4"/>
      <c r="K100" s="4"/>
      <c r="L100" s="4"/>
      <c r="M100" s="4"/>
      <c r="N100" s="4"/>
      <c r="O100" s="4"/>
      <c r="P100" s="4"/>
      <c r="Q100" s="4"/>
      <c r="R100" s="85"/>
      <c r="S100" s="85"/>
      <c r="T100" s="85"/>
      <c r="U100" s="85"/>
      <c r="V100" s="85"/>
      <c r="W100" s="85"/>
      <c r="X100" s="85"/>
      <c r="Y100" s="4"/>
      <c r="Z100" s="4"/>
      <c r="AA100" s="4"/>
      <c r="AB100" s="4"/>
      <c r="AC100" s="4"/>
      <c r="AD100" s="4"/>
    </row>
    <row r="101" spans="1:30" ht="12" customHeight="1">
      <c r="A101" s="4"/>
      <c r="B101" s="4"/>
      <c r="C101" s="4"/>
      <c r="D101" s="4"/>
      <c r="E101" s="4"/>
      <c r="F101" s="4"/>
      <c r="G101" s="4"/>
      <c r="H101" s="4"/>
      <c r="I101" s="4"/>
      <c r="J101" s="4"/>
      <c r="K101" s="4"/>
      <c r="L101" s="4"/>
      <c r="M101" s="4"/>
      <c r="N101" s="4"/>
      <c r="O101" s="4"/>
      <c r="P101" s="4"/>
      <c r="Q101" s="4"/>
      <c r="R101" s="85"/>
      <c r="S101" s="85"/>
      <c r="T101" s="85"/>
      <c r="U101" s="85"/>
      <c r="V101" s="85"/>
      <c r="W101" s="85"/>
      <c r="X101" s="85"/>
      <c r="Y101" s="4"/>
      <c r="Z101" s="4"/>
      <c r="AA101" s="4"/>
      <c r="AB101" s="4"/>
      <c r="AC101" s="4"/>
      <c r="AD101" s="4"/>
    </row>
    <row r="102" spans="1:30" ht="12" customHeight="1">
      <c r="A102" s="4"/>
      <c r="B102" s="4"/>
      <c r="C102" s="4"/>
      <c r="D102" s="4"/>
      <c r="E102" s="4"/>
      <c r="F102" s="4"/>
      <c r="G102" s="4"/>
      <c r="H102" s="4"/>
      <c r="I102" s="4"/>
      <c r="J102" s="4"/>
      <c r="K102" s="4"/>
      <c r="L102" s="4"/>
      <c r="M102" s="4"/>
      <c r="N102" s="4"/>
      <c r="O102" s="4"/>
      <c r="P102" s="4"/>
      <c r="Q102" s="4"/>
      <c r="R102" s="85"/>
      <c r="S102" s="85"/>
      <c r="T102" s="85"/>
      <c r="U102" s="85"/>
      <c r="V102" s="85"/>
      <c r="W102" s="85"/>
      <c r="X102" s="85"/>
      <c r="Y102" s="4"/>
      <c r="Z102" s="4"/>
      <c r="AA102" s="4"/>
      <c r="AB102" s="4"/>
      <c r="AC102" s="4"/>
      <c r="AD102" s="4"/>
    </row>
    <row r="103" spans="1:30" ht="12" customHeight="1">
      <c r="A103" s="4"/>
      <c r="B103" s="4"/>
      <c r="C103" s="4"/>
      <c r="D103" s="4"/>
      <c r="E103" s="4"/>
      <c r="F103" s="4"/>
      <c r="G103" s="4"/>
      <c r="H103" s="4"/>
      <c r="I103" s="4"/>
      <c r="J103" s="4"/>
      <c r="K103" s="4"/>
      <c r="L103" s="4"/>
      <c r="M103" s="4"/>
      <c r="N103" s="4"/>
      <c r="O103" s="4"/>
      <c r="P103" s="4"/>
      <c r="Q103" s="4"/>
      <c r="R103" s="85"/>
      <c r="S103" s="85"/>
      <c r="T103" s="85"/>
      <c r="U103" s="85"/>
      <c r="V103" s="85"/>
      <c r="W103" s="85"/>
      <c r="X103" s="85"/>
      <c r="Y103" s="4"/>
      <c r="Z103" s="4"/>
      <c r="AA103" s="4"/>
      <c r="AB103" s="4"/>
      <c r="AC103" s="4"/>
      <c r="AD103" s="4"/>
    </row>
    <row r="104" spans="1:30" ht="12" customHeight="1">
      <c r="A104" s="4"/>
      <c r="B104" s="4"/>
      <c r="C104" s="4"/>
      <c r="D104" s="4"/>
      <c r="E104" s="4"/>
      <c r="F104" s="4"/>
      <c r="G104" s="4"/>
      <c r="H104" s="4"/>
      <c r="I104" s="4"/>
      <c r="J104" s="4"/>
      <c r="K104" s="4"/>
      <c r="L104" s="4"/>
      <c r="M104" s="4"/>
      <c r="N104" s="4"/>
      <c r="O104" s="4"/>
      <c r="P104" s="4"/>
      <c r="Q104" s="4"/>
      <c r="R104" s="85"/>
      <c r="S104" s="85"/>
      <c r="T104" s="85"/>
      <c r="U104" s="85"/>
      <c r="V104" s="85"/>
      <c r="W104" s="85"/>
      <c r="X104" s="85"/>
      <c r="Y104" s="4"/>
      <c r="Z104" s="4"/>
      <c r="AA104" s="4"/>
      <c r="AB104" s="4"/>
      <c r="AC104" s="4"/>
      <c r="AD104" s="4"/>
    </row>
    <row r="105" spans="1:30" ht="12" customHeight="1">
      <c r="A105" s="4"/>
      <c r="B105" s="4"/>
      <c r="C105" s="4"/>
      <c r="D105" s="4"/>
      <c r="E105" s="4"/>
      <c r="F105" s="4"/>
      <c r="G105" s="4"/>
      <c r="H105" s="4"/>
      <c r="I105" s="4"/>
      <c r="J105" s="4"/>
      <c r="K105" s="4"/>
      <c r="L105" s="4"/>
      <c r="M105" s="4"/>
      <c r="N105" s="4"/>
      <c r="O105" s="4"/>
      <c r="P105" s="4"/>
      <c r="Q105" s="4"/>
      <c r="R105" s="85"/>
      <c r="S105" s="85"/>
      <c r="T105" s="85"/>
      <c r="U105" s="85"/>
      <c r="V105" s="85"/>
      <c r="W105" s="85"/>
      <c r="X105" s="85"/>
      <c r="Y105" s="4"/>
      <c r="Z105" s="4"/>
      <c r="AA105" s="4"/>
      <c r="AB105" s="4"/>
      <c r="AC105" s="4"/>
      <c r="AD105" s="4"/>
    </row>
    <row r="106" spans="1:30" ht="12" customHeight="1">
      <c r="A106" s="4"/>
      <c r="B106" s="4"/>
      <c r="C106" s="4"/>
      <c r="D106" s="4"/>
      <c r="E106" s="4"/>
      <c r="F106" s="4"/>
      <c r="G106" s="4"/>
      <c r="H106" s="4"/>
      <c r="I106" s="4"/>
      <c r="J106" s="4"/>
      <c r="K106" s="4"/>
      <c r="L106" s="4"/>
      <c r="M106" s="4"/>
      <c r="N106" s="4"/>
      <c r="O106" s="4"/>
      <c r="P106" s="4"/>
      <c r="Q106" s="4"/>
      <c r="R106" s="85"/>
      <c r="S106" s="85"/>
      <c r="T106" s="85"/>
      <c r="U106" s="85"/>
      <c r="V106" s="85"/>
      <c r="W106" s="85"/>
      <c r="X106" s="85"/>
      <c r="Y106" s="4"/>
      <c r="Z106" s="4"/>
      <c r="AA106" s="4"/>
      <c r="AB106" s="4"/>
      <c r="AC106" s="4"/>
      <c r="AD106" s="4"/>
    </row>
    <row r="107" spans="1:30" ht="12" customHeight="1">
      <c r="A107" s="4"/>
      <c r="B107" s="4"/>
      <c r="C107" s="4"/>
      <c r="D107" s="4"/>
      <c r="E107" s="4"/>
      <c r="F107" s="4"/>
      <c r="G107" s="4"/>
      <c r="H107" s="4"/>
      <c r="I107" s="4"/>
      <c r="J107" s="4"/>
      <c r="K107" s="4"/>
      <c r="L107" s="4"/>
      <c r="M107" s="4"/>
      <c r="N107" s="4"/>
      <c r="O107" s="4"/>
      <c r="P107" s="4"/>
      <c r="Q107" s="4"/>
      <c r="R107" s="85"/>
      <c r="S107" s="85"/>
      <c r="T107" s="85"/>
      <c r="U107" s="85"/>
      <c r="V107" s="85"/>
      <c r="W107" s="85"/>
      <c r="X107" s="85"/>
      <c r="Y107" s="4"/>
      <c r="Z107" s="4"/>
      <c r="AA107" s="4"/>
      <c r="AB107" s="4"/>
      <c r="AC107" s="4"/>
      <c r="AD107" s="4"/>
    </row>
    <row r="108" spans="1:30" ht="12" customHeight="1">
      <c r="A108" s="4"/>
      <c r="B108" s="4"/>
      <c r="C108" s="4"/>
      <c r="D108" s="4"/>
      <c r="E108" s="4"/>
      <c r="F108" s="4"/>
      <c r="G108" s="4"/>
      <c r="H108" s="4"/>
      <c r="I108" s="4"/>
      <c r="J108" s="4"/>
      <c r="K108" s="4"/>
      <c r="L108" s="4"/>
      <c r="M108" s="4"/>
      <c r="N108" s="4"/>
      <c r="O108" s="4"/>
      <c r="P108" s="4"/>
      <c r="Q108" s="4"/>
      <c r="R108" s="85"/>
      <c r="S108" s="85"/>
      <c r="T108" s="85"/>
      <c r="U108" s="85"/>
      <c r="V108" s="85"/>
      <c r="W108" s="85"/>
      <c r="X108" s="85"/>
      <c r="Y108" s="4"/>
      <c r="Z108" s="4"/>
      <c r="AA108" s="4"/>
      <c r="AB108" s="4"/>
      <c r="AC108" s="4"/>
      <c r="AD108" s="4"/>
    </row>
    <row r="109" spans="1:30" ht="12" customHeight="1">
      <c r="A109" s="4"/>
      <c r="B109" s="4"/>
      <c r="C109" s="4"/>
      <c r="D109" s="4"/>
      <c r="E109" s="4"/>
      <c r="F109" s="4"/>
      <c r="G109" s="4"/>
      <c r="H109" s="4"/>
      <c r="I109" s="4"/>
      <c r="J109" s="4"/>
      <c r="K109" s="4"/>
      <c r="L109" s="4"/>
      <c r="M109" s="4"/>
      <c r="N109" s="4"/>
      <c r="O109" s="4"/>
      <c r="P109" s="4"/>
      <c r="Q109" s="4"/>
      <c r="R109" s="85"/>
      <c r="S109" s="85"/>
      <c r="T109" s="85"/>
      <c r="U109" s="85"/>
      <c r="V109" s="85"/>
      <c r="W109" s="85"/>
      <c r="X109" s="85"/>
      <c r="Y109" s="4"/>
      <c r="Z109" s="4"/>
      <c r="AA109" s="4"/>
      <c r="AB109" s="4"/>
      <c r="AC109" s="4"/>
      <c r="AD109" s="4"/>
    </row>
    <row r="110" spans="1:30" ht="12" customHeight="1">
      <c r="A110" s="4"/>
      <c r="B110" s="4"/>
      <c r="C110" s="4"/>
      <c r="D110" s="4"/>
      <c r="E110" s="4"/>
      <c r="F110" s="4"/>
      <c r="G110" s="4"/>
      <c r="H110" s="4"/>
      <c r="I110" s="4"/>
      <c r="J110" s="4"/>
      <c r="K110" s="4"/>
      <c r="L110" s="4"/>
      <c r="M110" s="4"/>
      <c r="N110" s="4"/>
      <c r="O110" s="4"/>
      <c r="P110" s="4"/>
      <c r="Q110" s="4"/>
      <c r="R110" s="85"/>
      <c r="S110" s="85"/>
      <c r="T110" s="85"/>
      <c r="U110" s="85"/>
      <c r="V110" s="85"/>
      <c r="W110" s="85"/>
      <c r="X110" s="85"/>
      <c r="Y110" s="4"/>
      <c r="Z110" s="4"/>
      <c r="AA110" s="4"/>
      <c r="AB110" s="4"/>
      <c r="AC110" s="4"/>
      <c r="AD110" s="4"/>
    </row>
    <row r="111" spans="1:30" ht="12" customHeight="1">
      <c r="A111" s="4"/>
      <c r="B111" s="4"/>
      <c r="C111" s="4"/>
      <c r="D111" s="4"/>
      <c r="E111" s="4"/>
      <c r="F111" s="4"/>
      <c r="G111" s="4"/>
      <c r="H111" s="4"/>
      <c r="I111" s="4"/>
      <c r="J111" s="4"/>
      <c r="K111" s="4"/>
      <c r="L111" s="4"/>
      <c r="M111" s="4"/>
      <c r="N111" s="4"/>
      <c r="O111" s="4"/>
      <c r="P111" s="4"/>
      <c r="Q111" s="4"/>
      <c r="R111" s="85"/>
      <c r="S111" s="85"/>
      <c r="T111" s="85"/>
      <c r="U111" s="85"/>
      <c r="V111" s="85"/>
      <c r="W111" s="85"/>
      <c r="X111" s="85"/>
      <c r="Y111" s="4"/>
      <c r="Z111" s="4"/>
      <c r="AA111" s="4"/>
      <c r="AB111" s="4"/>
      <c r="AC111" s="4"/>
      <c r="AD111" s="4"/>
    </row>
    <row r="112" spans="1:30" ht="12" customHeight="1">
      <c r="A112" s="4"/>
      <c r="B112" s="4"/>
      <c r="C112" s="4"/>
      <c r="D112" s="4"/>
      <c r="E112" s="4"/>
      <c r="F112" s="4"/>
      <c r="G112" s="4"/>
      <c r="H112" s="4"/>
      <c r="I112" s="4"/>
      <c r="J112" s="4"/>
      <c r="K112" s="4"/>
      <c r="L112" s="4"/>
      <c r="M112" s="4"/>
      <c r="N112" s="4"/>
      <c r="O112" s="4"/>
      <c r="P112" s="4"/>
      <c r="Q112" s="4"/>
      <c r="R112" s="85"/>
      <c r="S112" s="85"/>
      <c r="T112" s="85"/>
      <c r="U112" s="85"/>
      <c r="V112" s="85"/>
      <c r="W112" s="85"/>
      <c r="X112" s="85"/>
      <c r="Y112" s="4"/>
      <c r="Z112" s="4"/>
      <c r="AA112" s="4"/>
      <c r="AB112" s="4"/>
      <c r="AC112" s="4"/>
      <c r="AD112" s="4"/>
    </row>
    <row r="113" spans="1:30" ht="12" customHeight="1">
      <c r="A113" s="4"/>
      <c r="B113" s="4"/>
      <c r="C113" s="4"/>
      <c r="D113" s="4"/>
      <c r="E113" s="4"/>
      <c r="F113" s="4"/>
      <c r="G113" s="4"/>
      <c r="H113" s="4"/>
      <c r="I113" s="4"/>
      <c r="J113" s="4"/>
      <c r="K113" s="4"/>
      <c r="L113" s="4"/>
      <c r="M113" s="4"/>
      <c r="N113" s="4"/>
      <c r="O113" s="4"/>
      <c r="P113" s="4"/>
      <c r="Q113" s="4"/>
      <c r="R113" s="85"/>
      <c r="S113" s="85"/>
      <c r="T113" s="85"/>
      <c r="U113" s="85"/>
      <c r="V113" s="85"/>
      <c r="W113" s="85"/>
      <c r="X113" s="85"/>
      <c r="Y113" s="4"/>
      <c r="Z113" s="4"/>
      <c r="AA113" s="4"/>
      <c r="AB113" s="4"/>
      <c r="AC113" s="4"/>
      <c r="AD113" s="4"/>
    </row>
    <row r="114" spans="1:30" ht="12" customHeight="1">
      <c r="A114" s="4"/>
      <c r="B114" s="4"/>
      <c r="C114" s="4"/>
      <c r="D114" s="4"/>
      <c r="E114" s="4"/>
      <c r="F114" s="4"/>
      <c r="G114" s="4"/>
      <c r="H114" s="4"/>
      <c r="I114" s="4"/>
      <c r="J114" s="4"/>
      <c r="K114" s="4"/>
      <c r="L114" s="4"/>
      <c r="M114" s="4"/>
      <c r="N114" s="4"/>
      <c r="O114" s="4"/>
      <c r="P114" s="4"/>
      <c r="Q114" s="4"/>
      <c r="R114" s="85"/>
      <c r="S114" s="85"/>
      <c r="T114" s="85"/>
      <c r="U114" s="85"/>
      <c r="V114" s="85"/>
      <c r="W114" s="85"/>
      <c r="X114" s="85"/>
      <c r="Y114" s="4"/>
      <c r="Z114" s="4"/>
      <c r="AA114" s="4"/>
      <c r="AB114" s="4"/>
      <c r="AC114" s="4"/>
      <c r="AD114" s="4"/>
    </row>
    <row r="115" spans="1:30" ht="12" customHeight="1">
      <c r="A115" s="4"/>
      <c r="B115" s="4"/>
      <c r="C115" s="4"/>
      <c r="D115" s="4"/>
      <c r="E115" s="4"/>
      <c r="F115" s="4"/>
      <c r="G115" s="4"/>
      <c r="H115" s="4"/>
      <c r="I115" s="4"/>
      <c r="J115" s="4"/>
      <c r="K115" s="4"/>
      <c r="L115" s="4"/>
      <c r="M115" s="4"/>
      <c r="N115" s="4"/>
      <c r="O115" s="4"/>
      <c r="P115" s="4"/>
      <c r="Q115" s="4"/>
      <c r="R115" s="85"/>
      <c r="S115" s="85"/>
      <c r="T115" s="85"/>
      <c r="U115" s="85"/>
      <c r="V115" s="85"/>
      <c r="W115" s="85"/>
      <c r="X115" s="85"/>
      <c r="Y115" s="4"/>
      <c r="Z115" s="4"/>
      <c r="AA115" s="4"/>
      <c r="AB115" s="4"/>
      <c r="AC115" s="4"/>
      <c r="AD115" s="4"/>
    </row>
    <row r="116" spans="1:30" ht="12" customHeight="1">
      <c r="A116" s="4"/>
      <c r="B116" s="4"/>
      <c r="C116" s="4"/>
      <c r="D116" s="4"/>
      <c r="E116" s="4"/>
      <c r="F116" s="4"/>
      <c r="G116" s="4"/>
      <c r="H116" s="4"/>
      <c r="I116" s="4"/>
      <c r="J116" s="4"/>
      <c r="K116" s="4"/>
      <c r="L116" s="4"/>
      <c r="M116" s="4"/>
      <c r="N116" s="4"/>
      <c r="O116" s="4"/>
      <c r="P116" s="4"/>
      <c r="Q116" s="4"/>
      <c r="R116" s="85"/>
      <c r="S116" s="85"/>
      <c r="T116" s="85"/>
      <c r="U116" s="85"/>
      <c r="V116" s="85"/>
      <c r="W116" s="85"/>
      <c r="X116" s="85"/>
      <c r="Y116" s="4"/>
      <c r="Z116" s="4"/>
      <c r="AA116" s="4"/>
      <c r="AB116" s="4"/>
      <c r="AC116" s="4"/>
      <c r="AD116" s="4"/>
    </row>
    <row r="117" spans="1:30" ht="12" customHeight="1">
      <c r="A117" s="4"/>
      <c r="B117" s="4"/>
      <c r="C117" s="4"/>
      <c r="D117" s="4"/>
      <c r="E117" s="4"/>
      <c r="F117" s="4"/>
      <c r="G117" s="4"/>
      <c r="H117" s="4"/>
      <c r="I117" s="4"/>
      <c r="J117" s="4"/>
      <c r="K117" s="4"/>
      <c r="L117" s="4"/>
      <c r="M117" s="4"/>
      <c r="N117" s="4"/>
      <c r="O117" s="4"/>
      <c r="P117" s="4"/>
      <c r="Q117" s="4"/>
      <c r="R117" s="85"/>
      <c r="S117" s="85"/>
      <c r="T117" s="85"/>
      <c r="U117" s="85"/>
      <c r="V117" s="85"/>
      <c r="W117" s="85"/>
      <c r="X117" s="85"/>
      <c r="Y117" s="4"/>
      <c r="Z117" s="4"/>
      <c r="AA117" s="4"/>
      <c r="AB117" s="4"/>
      <c r="AC117" s="4"/>
      <c r="AD117" s="4"/>
    </row>
    <row r="118" spans="1:30" ht="12" customHeight="1">
      <c r="A118" s="4"/>
      <c r="B118" s="4"/>
      <c r="C118" s="4"/>
      <c r="D118" s="4"/>
      <c r="E118" s="4"/>
      <c r="F118" s="4"/>
      <c r="G118" s="4"/>
      <c r="H118" s="4"/>
      <c r="I118" s="4"/>
      <c r="J118" s="4"/>
      <c r="K118" s="4"/>
      <c r="L118" s="4"/>
      <c r="M118" s="4"/>
      <c r="N118" s="4"/>
      <c r="O118" s="4"/>
      <c r="P118" s="4"/>
      <c r="Q118" s="4"/>
      <c r="R118" s="85"/>
      <c r="S118" s="85"/>
      <c r="T118" s="85"/>
      <c r="U118" s="85"/>
      <c r="V118" s="85"/>
      <c r="W118" s="85"/>
      <c r="X118" s="85"/>
      <c r="Y118" s="4"/>
      <c r="Z118" s="4"/>
      <c r="AA118" s="4"/>
      <c r="AB118" s="4"/>
      <c r="AC118" s="4"/>
      <c r="AD118" s="4"/>
    </row>
    <row r="119" spans="1:30" ht="12" customHeight="1">
      <c r="A119" s="4"/>
      <c r="B119" s="4"/>
      <c r="C119" s="4"/>
      <c r="D119" s="4"/>
      <c r="E119" s="4"/>
      <c r="F119" s="4"/>
      <c r="G119" s="4"/>
      <c r="H119" s="4"/>
      <c r="I119" s="4"/>
      <c r="J119" s="4"/>
      <c r="K119" s="4"/>
      <c r="L119" s="4"/>
      <c r="M119" s="4"/>
      <c r="N119" s="4"/>
      <c r="O119" s="4"/>
      <c r="P119" s="4"/>
      <c r="Q119" s="4"/>
      <c r="R119" s="85"/>
      <c r="S119" s="85"/>
      <c r="T119" s="85"/>
      <c r="U119" s="85"/>
      <c r="V119" s="85"/>
      <c r="W119" s="85"/>
      <c r="X119" s="85"/>
      <c r="Y119" s="4"/>
      <c r="Z119" s="4"/>
      <c r="AA119" s="4"/>
      <c r="AB119" s="4"/>
      <c r="AC119" s="4"/>
      <c r="AD119" s="4"/>
    </row>
    <row r="120" spans="1:30" ht="12" customHeight="1">
      <c r="A120" s="4"/>
      <c r="B120" s="4"/>
      <c r="C120" s="4"/>
      <c r="D120" s="4"/>
      <c r="E120" s="4"/>
      <c r="F120" s="4"/>
      <c r="G120" s="4"/>
      <c r="H120" s="4"/>
      <c r="I120" s="4"/>
      <c r="J120" s="4"/>
      <c r="K120" s="4"/>
      <c r="L120" s="4"/>
      <c r="M120" s="4"/>
      <c r="N120" s="4"/>
      <c r="O120" s="4"/>
      <c r="P120" s="4"/>
      <c r="Q120" s="4"/>
      <c r="R120" s="85"/>
      <c r="S120" s="85"/>
      <c r="T120" s="85"/>
      <c r="U120" s="85"/>
      <c r="V120" s="85"/>
      <c r="W120" s="85"/>
      <c r="X120" s="85"/>
      <c r="Y120" s="4"/>
      <c r="Z120" s="4"/>
      <c r="AA120" s="4"/>
      <c r="AB120" s="4"/>
      <c r="AC120" s="4"/>
      <c r="AD120" s="4"/>
    </row>
    <row r="121" spans="1:30" ht="12" customHeight="1">
      <c r="A121" s="4"/>
      <c r="B121" s="4"/>
      <c r="C121" s="4"/>
      <c r="D121" s="4"/>
      <c r="E121" s="4"/>
      <c r="F121" s="4"/>
      <c r="G121" s="4"/>
      <c r="H121" s="4"/>
      <c r="I121" s="4"/>
      <c r="J121" s="4"/>
      <c r="K121" s="4"/>
      <c r="L121" s="4"/>
      <c r="M121" s="4"/>
      <c r="N121" s="4"/>
      <c r="O121" s="4"/>
      <c r="P121" s="4"/>
      <c r="Q121" s="4"/>
      <c r="R121" s="85"/>
      <c r="S121" s="85"/>
      <c r="T121" s="85"/>
      <c r="U121" s="85"/>
      <c r="V121" s="85"/>
      <c r="W121" s="85"/>
      <c r="X121" s="85"/>
      <c r="Y121" s="4"/>
      <c r="Z121" s="4"/>
      <c r="AA121" s="4"/>
      <c r="AB121" s="4"/>
      <c r="AC121" s="4"/>
      <c r="AD121" s="4"/>
    </row>
    <row r="122" spans="1:30" ht="12" customHeight="1">
      <c r="A122" s="4"/>
      <c r="B122" s="4"/>
      <c r="C122" s="4"/>
      <c r="D122" s="4"/>
      <c r="E122" s="4"/>
      <c r="F122" s="4"/>
      <c r="G122" s="4"/>
      <c r="H122" s="4"/>
      <c r="I122" s="4"/>
      <c r="J122" s="4"/>
      <c r="K122" s="4"/>
      <c r="L122" s="4"/>
      <c r="M122" s="4"/>
      <c r="N122" s="4"/>
      <c r="O122" s="4"/>
      <c r="P122" s="4"/>
      <c r="Q122" s="4"/>
      <c r="R122" s="85"/>
      <c r="S122" s="85"/>
      <c r="T122" s="85"/>
      <c r="U122" s="85"/>
      <c r="V122" s="85"/>
      <c r="W122" s="85"/>
      <c r="X122" s="85"/>
      <c r="Y122" s="4"/>
      <c r="Z122" s="4"/>
      <c r="AA122" s="4"/>
      <c r="AB122" s="4"/>
      <c r="AC122" s="4"/>
      <c r="AD122" s="4"/>
    </row>
    <row r="123" spans="1:30" ht="12" customHeight="1">
      <c r="A123" s="4"/>
      <c r="B123" s="4"/>
      <c r="C123" s="4"/>
      <c r="D123" s="4"/>
      <c r="E123" s="4"/>
      <c r="F123" s="4"/>
      <c r="G123" s="4"/>
      <c r="H123" s="4"/>
      <c r="I123" s="4"/>
      <c r="J123" s="4"/>
      <c r="K123" s="4"/>
      <c r="L123" s="4"/>
      <c r="M123" s="4"/>
      <c r="N123" s="4"/>
      <c r="O123" s="4"/>
      <c r="P123" s="4"/>
      <c r="Q123" s="4"/>
      <c r="R123" s="85"/>
      <c r="S123" s="85"/>
      <c r="T123" s="85"/>
      <c r="U123" s="85"/>
      <c r="V123" s="85"/>
      <c r="W123" s="85"/>
      <c r="X123" s="85"/>
      <c r="Y123" s="4"/>
      <c r="Z123" s="4"/>
      <c r="AA123" s="4"/>
      <c r="AB123" s="4"/>
      <c r="AC123" s="4"/>
      <c r="AD123" s="4"/>
    </row>
    <row r="124" spans="1:30" ht="12" customHeight="1">
      <c r="A124" s="4"/>
      <c r="B124" s="4"/>
      <c r="C124" s="4"/>
      <c r="D124" s="4"/>
      <c r="E124" s="4"/>
      <c r="F124" s="4"/>
      <c r="G124" s="4"/>
      <c r="H124" s="4"/>
      <c r="I124" s="4"/>
      <c r="J124" s="4"/>
      <c r="K124" s="4"/>
      <c r="L124" s="4"/>
      <c r="M124" s="4"/>
      <c r="N124" s="4"/>
      <c r="O124" s="4"/>
      <c r="P124" s="4"/>
      <c r="Q124" s="4"/>
      <c r="R124" s="85"/>
      <c r="S124" s="85"/>
      <c r="T124" s="85"/>
      <c r="U124" s="85"/>
      <c r="V124" s="85"/>
      <c r="W124" s="85"/>
      <c r="X124" s="85"/>
      <c r="Y124" s="4"/>
      <c r="Z124" s="4"/>
      <c r="AA124" s="4"/>
      <c r="AB124" s="4"/>
      <c r="AC124" s="4"/>
      <c r="AD124" s="4"/>
    </row>
    <row r="125" spans="1:30" ht="12" customHeight="1">
      <c r="A125" s="4"/>
      <c r="B125" s="4"/>
      <c r="C125" s="4"/>
      <c r="D125" s="4"/>
      <c r="E125" s="4"/>
      <c r="F125" s="4"/>
      <c r="G125" s="4"/>
      <c r="H125" s="4"/>
      <c r="I125" s="4"/>
      <c r="J125" s="4"/>
      <c r="K125" s="4"/>
      <c r="L125" s="4"/>
      <c r="M125" s="4"/>
      <c r="N125" s="4"/>
      <c r="O125" s="4"/>
      <c r="P125" s="4"/>
      <c r="Q125" s="4"/>
      <c r="R125" s="85"/>
      <c r="S125" s="85"/>
      <c r="T125" s="85"/>
      <c r="U125" s="85"/>
      <c r="V125" s="85"/>
      <c r="W125" s="85"/>
      <c r="X125" s="85"/>
      <c r="Y125" s="4"/>
      <c r="Z125" s="4"/>
      <c r="AA125" s="4"/>
      <c r="AB125" s="4"/>
      <c r="AC125" s="4"/>
      <c r="AD125" s="4"/>
    </row>
    <row r="126" spans="1:30" ht="12" customHeight="1">
      <c r="A126" s="4"/>
      <c r="B126" s="4"/>
      <c r="C126" s="4"/>
      <c r="D126" s="4"/>
      <c r="E126" s="4"/>
      <c r="F126" s="4"/>
      <c r="G126" s="4"/>
      <c r="H126" s="4"/>
      <c r="I126" s="4"/>
      <c r="J126" s="4"/>
      <c r="K126" s="4"/>
      <c r="L126" s="4"/>
      <c r="M126" s="4"/>
      <c r="N126" s="4"/>
      <c r="O126" s="4"/>
      <c r="P126" s="4"/>
      <c r="Q126" s="4"/>
      <c r="R126" s="85"/>
      <c r="S126" s="85"/>
      <c r="T126" s="85"/>
      <c r="U126" s="85"/>
      <c r="V126" s="85"/>
      <c r="W126" s="85"/>
      <c r="X126" s="85"/>
      <c r="Y126" s="4"/>
      <c r="Z126" s="4"/>
      <c r="AA126" s="4"/>
      <c r="AB126" s="4"/>
      <c r="AC126" s="4"/>
      <c r="AD126" s="4"/>
    </row>
    <row r="127" spans="1:30" ht="12" customHeight="1">
      <c r="A127" s="4"/>
      <c r="B127" s="4"/>
      <c r="C127" s="4"/>
      <c r="D127" s="4"/>
      <c r="E127" s="4"/>
      <c r="F127" s="4"/>
      <c r="G127" s="4"/>
      <c r="H127" s="4"/>
      <c r="I127" s="4"/>
      <c r="J127" s="4"/>
      <c r="K127" s="4"/>
      <c r="L127" s="4"/>
      <c r="M127" s="4"/>
      <c r="N127" s="4"/>
      <c r="O127" s="4"/>
      <c r="P127" s="4"/>
      <c r="Q127" s="4"/>
      <c r="R127" s="85"/>
      <c r="S127" s="85"/>
      <c r="T127" s="85"/>
      <c r="U127" s="85"/>
      <c r="V127" s="85"/>
      <c r="W127" s="85"/>
      <c r="X127" s="85"/>
      <c r="Y127" s="4"/>
      <c r="Z127" s="4"/>
      <c r="AA127" s="4"/>
      <c r="AB127" s="4"/>
      <c r="AC127" s="4"/>
      <c r="AD127" s="4"/>
    </row>
    <row r="128" spans="1:30" ht="12" customHeight="1">
      <c r="A128" s="4"/>
      <c r="B128" s="4"/>
      <c r="C128" s="4"/>
      <c r="D128" s="4"/>
      <c r="E128" s="4"/>
      <c r="F128" s="4"/>
      <c r="G128" s="4"/>
      <c r="H128" s="4"/>
      <c r="I128" s="4"/>
      <c r="J128" s="4"/>
      <c r="K128" s="4"/>
      <c r="L128" s="4"/>
      <c r="M128" s="4"/>
      <c r="N128" s="4"/>
      <c r="O128" s="4"/>
      <c r="P128" s="4"/>
      <c r="Q128" s="4"/>
      <c r="R128" s="85"/>
      <c r="S128" s="85"/>
      <c r="T128" s="85"/>
      <c r="U128" s="85"/>
      <c r="V128" s="85"/>
      <c r="W128" s="85"/>
      <c r="X128" s="85"/>
      <c r="Y128" s="4"/>
      <c r="Z128" s="4"/>
      <c r="AA128" s="4"/>
      <c r="AB128" s="4"/>
      <c r="AC128" s="4"/>
      <c r="AD128" s="4"/>
    </row>
    <row r="129" spans="1:30" ht="12" customHeight="1">
      <c r="A129" s="4"/>
      <c r="B129" s="4"/>
      <c r="C129" s="4"/>
      <c r="D129" s="4"/>
      <c r="E129" s="4"/>
      <c r="F129" s="4"/>
      <c r="G129" s="4"/>
      <c r="H129" s="4"/>
      <c r="I129" s="4"/>
      <c r="J129" s="4"/>
      <c r="K129" s="4"/>
      <c r="L129" s="4"/>
      <c r="M129" s="4"/>
      <c r="N129" s="4"/>
      <c r="O129" s="4"/>
      <c r="P129" s="4"/>
      <c r="Q129" s="4"/>
      <c r="R129" s="85"/>
      <c r="S129" s="85"/>
      <c r="T129" s="85"/>
      <c r="U129" s="85"/>
      <c r="V129" s="85"/>
      <c r="W129" s="85"/>
      <c r="X129" s="85"/>
      <c r="Y129" s="4"/>
      <c r="Z129" s="4"/>
      <c r="AA129" s="4"/>
      <c r="AB129" s="4"/>
      <c r="AC129" s="4"/>
      <c r="AD129" s="4"/>
    </row>
    <row r="130" spans="1:30" ht="12" customHeight="1">
      <c r="A130" s="4"/>
      <c r="B130" s="4"/>
      <c r="C130" s="4"/>
      <c r="D130" s="4"/>
      <c r="E130" s="4"/>
      <c r="F130" s="4"/>
      <c r="G130" s="4"/>
      <c r="H130" s="4"/>
      <c r="I130" s="4"/>
      <c r="J130" s="4"/>
      <c r="K130" s="4"/>
      <c r="L130" s="4"/>
      <c r="M130" s="4"/>
      <c r="N130" s="4"/>
      <c r="O130" s="4"/>
      <c r="P130" s="4"/>
      <c r="Q130" s="4"/>
      <c r="R130" s="85"/>
      <c r="S130" s="85"/>
      <c r="T130" s="85"/>
      <c r="U130" s="85"/>
      <c r="V130" s="85"/>
      <c r="W130" s="85"/>
      <c r="X130" s="85"/>
      <c r="Y130" s="4"/>
      <c r="Z130" s="4"/>
      <c r="AA130" s="4"/>
      <c r="AB130" s="4"/>
      <c r="AC130" s="4"/>
      <c r="AD130" s="4"/>
    </row>
    <row r="131" spans="1:30" ht="12" customHeight="1">
      <c r="A131" s="4"/>
      <c r="B131" s="4"/>
      <c r="C131" s="4"/>
      <c r="D131" s="4"/>
      <c r="E131" s="4"/>
      <c r="F131" s="4"/>
      <c r="G131" s="4"/>
      <c r="H131" s="4"/>
      <c r="I131" s="4"/>
      <c r="J131" s="4"/>
      <c r="K131" s="4"/>
      <c r="L131" s="4"/>
      <c r="M131" s="4"/>
      <c r="N131" s="4"/>
      <c r="O131" s="4"/>
      <c r="P131" s="4"/>
      <c r="Q131" s="4"/>
      <c r="R131" s="85"/>
      <c r="S131" s="85"/>
      <c r="T131" s="85"/>
      <c r="U131" s="85"/>
      <c r="V131" s="85"/>
      <c r="W131" s="85"/>
      <c r="X131" s="85"/>
      <c r="Y131" s="4"/>
      <c r="Z131" s="4"/>
      <c r="AA131" s="4"/>
      <c r="AB131" s="4"/>
      <c r="AC131" s="4"/>
      <c r="AD131" s="4"/>
    </row>
    <row r="132" spans="1:30" ht="12" customHeight="1">
      <c r="A132" s="4"/>
      <c r="B132" s="4"/>
      <c r="C132" s="4"/>
      <c r="D132" s="4"/>
      <c r="E132" s="4"/>
      <c r="F132" s="4"/>
      <c r="G132" s="4"/>
      <c r="H132" s="4"/>
      <c r="I132" s="4"/>
      <c r="J132" s="4"/>
      <c r="K132" s="4"/>
      <c r="L132" s="4"/>
      <c r="M132" s="4"/>
      <c r="N132" s="4"/>
      <c r="O132" s="4"/>
      <c r="P132" s="4"/>
      <c r="Q132" s="4"/>
      <c r="R132" s="85"/>
      <c r="S132" s="85"/>
      <c r="T132" s="85"/>
      <c r="U132" s="85"/>
      <c r="V132" s="85"/>
      <c r="W132" s="85"/>
      <c r="X132" s="85"/>
      <c r="Y132" s="4"/>
      <c r="Z132" s="4"/>
      <c r="AA132" s="4"/>
      <c r="AB132" s="4"/>
      <c r="AC132" s="4"/>
      <c r="AD132" s="4"/>
    </row>
    <row r="133" spans="1:30" ht="12" customHeight="1">
      <c r="A133" s="4"/>
      <c r="B133" s="4"/>
      <c r="C133" s="4"/>
      <c r="D133" s="4"/>
      <c r="E133" s="4"/>
      <c r="F133" s="4"/>
      <c r="G133" s="4"/>
      <c r="H133" s="4"/>
      <c r="I133" s="4"/>
      <c r="J133" s="4"/>
      <c r="K133" s="4"/>
      <c r="L133" s="4"/>
      <c r="M133" s="4"/>
      <c r="N133" s="4"/>
      <c r="O133" s="4"/>
      <c r="P133" s="4"/>
      <c r="Q133" s="4"/>
      <c r="R133" s="85"/>
      <c r="S133" s="85"/>
      <c r="T133" s="85"/>
      <c r="U133" s="85"/>
      <c r="V133" s="85"/>
      <c r="W133" s="85"/>
      <c r="X133" s="85"/>
      <c r="Y133" s="4"/>
      <c r="Z133" s="4"/>
      <c r="AA133" s="4"/>
      <c r="AB133" s="4"/>
      <c r="AC133" s="4"/>
      <c r="AD133" s="4"/>
    </row>
    <row r="134" spans="1:30" ht="12" customHeight="1">
      <c r="A134" s="4"/>
      <c r="B134" s="4"/>
      <c r="C134" s="4"/>
      <c r="D134" s="4"/>
      <c r="E134" s="4"/>
      <c r="F134" s="4"/>
      <c r="G134" s="4"/>
      <c r="H134" s="4"/>
      <c r="I134" s="4"/>
      <c r="J134" s="4"/>
      <c r="K134" s="4"/>
      <c r="L134" s="4"/>
      <c r="M134" s="4"/>
      <c r="N134" s="4"/>
      <c r="O134" s="4"/>
      <c r="P134" s="4"/>
      <c r="Q134" s="4"/>
      <c r="R134" s="85"/>
      <c r="S134" s="85"/>
      <c r="T134" s="85"/>
      <c r="U134" s="85"/>
      <c r="V134" s="85"/>
      <c r="W134" s="85"/>
      <c r="X134" s="85"/>
      <c r="Y134" s="4"/>
      <c r="Z134" s="4"/>
      <c r="AA134" s="4"/>
      <c r="AB134" s="4"/>
      <c r="AC134" s="4"/>
      <c r="AD134" s="4"/>
    </row>
    <row r="135" spans="1:30" ht="12" customHeight="1">
      <c r="A135" s="4"/>
      <c r="B135" s="4"/>
      <c r="C135" s="4"/>
      <c r="D135" s="4"/>
      <c r="E135" s="4"/>
      <c r="F135" s="4"/>
      <c r="G135" s="4"/>
      <c r="H135" s="4"/>
      <c r="I135" s="4"/>
      <c r="J135" s="4"/>
      <c r="K135" s="4"/>
      <c r="L135" s="4"/>
      <c r="M135" s="4"/>
      <c r="N135" s="4"/>
      <c r="O135" s="4"/>
      <c r="P135" s="4"/>
      <c r="Q135" s="4"/>
      <c r="R135" s="85"/>
      <c r="S135" s="85"/>
      <c r="T135" s="85"/>
      <c r="U135" s="85"/>
      <c r="V135" s="85"/>
      <c r="W135" s="85"/>
      <c r="X135" s="85"/>
      <c r="Y135" s="4"/>
      <c r="Z135" s="4"/>
      <c r="AA135" s="4"/>
      <c r="AB135" s="4"/>
      <c r="AC135" s="4"/>
      <c r="AD135" s="4"/>
    </row>
    <row r="136" spans="1:30" ht="12" customHeight="1">
      <c r="A136" s="4"/>
      <c r="B136" s="4"/>
      <c r="C136" s="4"/>
      <c r="D136" s="4"/>
      <c r="E136" s="4"/>
      <c r="F136" s="4"/>
      <c r="G136" s="4"/>
      <c r="H136" s="4"/>
      <c r="I136" s="4"/>
      <c r="J136" s="4"/>
      <c r="K136" s="4"/>
      <c r="L136" s="4"/>
      <c r="M136" s="4"/>
      <c r="N136" s="4"/>
      <c r="O136" s="4"/>
      <c r="P136" s="4"/>
      <c r="Q136" s="4"/>
      <c r="R136" s="85"/>
      <c r="S136" s="85"/>
      <c r="T136" s="85"/>
      <c r="U136" s="85"/>
      <c r="V136" s="85"/>
      <c r="W136" s="85"/>
      <c r="X136" s="85"/>
      <c r="Y136" s="4"/>
      <c r="Z136" s="4"/>
      <c r="AA136" s="4"/>
      <c r="AB136" s="4"/>
      <c r="AC136" s="4"/>
      <c r="AD136" s="4"/>
    </row>
    <row r="137" spans="1:30" ht="12" customHeight="1">
      <c r="A137" s="4"/>
      <c r="B137" s="4"/>
      <c r="C137" s="4"/>
      <c r="D137" s="4"/>
      <c r="E137" s="4"/>
      <c r="F137" s="4"/>
      <c r="G137" s="4"/>
      <c r="H137" s="4"/>
      <c r="I137" s="4"/>
      <c r="J137" s="4"/>
      <c r="K137" s="4"/>
      <c r="L137" s="4"/>
      <c r="M137" s="4"/>
      <c r="N137" s="4"/>
      <c r="O137" s="4"/>
      <c r="P137" s="4"/>
      <c r="Q137" s="4"/>
      <c r="R137" s="85"/>
      <c r="S137" s="85"/>
      <c r="T137" s="85"/>
      <c r="U137" s="85"/>
      <c r="V137" s="85"/>
      <c r="W137" s="85"/>
      <c r="X137" s="85"/>
      <c r="Y137" s="4"/>
      <c r="Z137" s="4"/>
      <c r="AA137" s="4"/>
      <c r="AB137" s="4"/>
      <c r="AC137" s="4"/>
      <c r="AD137" s="4"/>
    </row>
    <row r="138" spans="1:30" ht="12" customHeight="1">
      <c r="A138" s="4"/>
      <c r="B138" s="4"/>
      <c r="C138" s="4"/>
      <c r="D138" s="4"/>
      <c r="E138" s="4"/>
      <c r="F138" s="4"/>
      <c r="G138" s="4"/>
      <c r="H138" s="4"/>
      <c r="I138" s="4"/>
      <c r="J138" s="4"/>
      <c r="K138" s="4"/>
      <c r="L138" s="4"/>
      <c r="M138" s="4"/>
      <c r="N138" s="4"/>
      <c r="O138" s="4"/>
      <c r="P138" s="4"/>
      <c r="Q138" s="4"/>
      <c r="R138" s="85"/>
      <c r="S138" s="85"/>
      <c r="T138" s="85"/>
      <c r="U138" s="85"/>
      <c r="V138" s="85"/>
      <c r="W138" s="85"/>
      <c r="X138" s="85"/>
      <c r="Y138" s="4"/>
      <c r="Z138" s="4"/>
      <c r="AA138" s="4"/>
      <c r="AB138" s="4"/>
      <c r="AC138" s="4"/>
      <c r="AD138" s="4"/>
    </row>
    <row r="139" spans="1:30" ht="12" customHeight="1">
      <c r="A139" s="4"/>
      <c r="B139" s="4"/>
      <c r="C139" s="4"/>
      <c r="D139" s="4"/>
      <c r="E139" s="4"/>
      <c r="F139" s="4"/>
      <c r="G139" s="4"/>
      <c r="H139" s="4"/>
      <c r="I139" s="4"/>
      <c r="J139" s="4"/>
      <c r="K139" s="4"/>
      <c r="L139" s="4"/>
      <c r="M139" s="4"/>
      <c r="N139" s="4"/>
      <c r="O139" s="4"/>
      <c r="P139" s="4"/>
      <c r="Q139" s="4"/>
      <c r="R139" s="85"/>
      <c r="S139" s="85"/>
      <c r="T139" s="85"/>
      <c r="U139" s="85"/>
      <c r="V139" s="85"/>
      <c r="W139" s="85"/>
      <c r="X139" s="85"/>
      <c r="Y139" s="4"/>
      <c r="Z139" s="4"/>
      <c r="AA139" s="4"/>
      <c r="AB139" s="4"/>
      <c r="AC139" s="4"/>
      <c r="AD139" s="4"/>
    </row>
    <row r="140" spans="1:30" ht="12" customHeight="1">
      <c r="A140" s="4"/>
      <c r="B140" s="4"/>
      <c r="C140" s="4"/>
      <c r="D140" s="4"/>
      <c r="E140" s="4"/>
      <c r="F140" s="4"/>
      <c r="G140" s="4"/>
      <c r="H140" s="4"/>
      <c r="I140" s="4"/>
      <c r="J140" s="4"/>
      <c r="K140" s="4"/>
      <c r="L140" s="4"/>
      <c r="M140" s="4"/>
      <c r="N140" s="4"/>
      <c r="O140" s="4"/>
      <c r="P140" s="4"/>
      <c r="Q140" s="4"/>
      <c r="R140" s="85"/>
      <c r="S140" s="85"/>
      <c r="T140" s="85"/>
      <c r="U140" s="85"/>
      <c r="V140" s="85"/>
      <c r="W140" s="85"/>
      <c r="X140" s="85"/>
      <c r="Y140" s="4"/>
      <c r="Z140" s="4"/>
      <c r="AA140" s="4"/>
      <c r="AB140" s="4"/>
      <c r="AC140" s="4"/>
      <c r="AD140" s="4"/>
    </row>
    <row r="141" spans="1:30" ht="12" customHeight="1">
      <c r="A141" s="4"/>
      <c r="B141" s="4"/>
      <c r="C141" s="4"/>
      <c r="D141" s="4"/>
      <c r="E141" s="4"/>
      <c r="F141" s="4"/>
      <c r="G141" s="4"/>
      <c r="H141" s="4"/>
      <c r="I141" s="4"/>
      <c r="J141" s="4"/>
      <c r="K141" s="4"/>
      <c r="L141" s="4"/>
      <c r="M141" s="4"/>
      <c r="N141" s="4"/>
      <c r="O141" s="4"/>
      <c r="P141" s="4"/>
      <c r="Q141" s="4"/>
      <c r="R141" s="85"/>
      <c r="S141" s="85"/>
      <c r="T141" s="85"/>
      <c r="U141" s="85"/>
      <c r="V141" s="85"/>
      <c r="W141" s="85"/>
      <c r="X141" s="85"/>
      <c r="Y141" s="4"/>
      <c r="Z141" s="4"/>
      <c r="AA141" s="4"/>
      <c r="AB141" s="4"/>
      <c r="AC141" s="4"/>
      <c r="AD141" s="4"/>
    </row>
    <row r="142" spans="1:30" ht="12" customHeight="1">
      <c r="A142" s="4"/>
      <c r="B142" s="4"/>
      <c r="C142" s="4"/>
      <c r="D142" s="4"/>
      <c r="E142" s="4"/>
      <c r="F142" s="4"/>
      <c r="G142" s="4"/>
      <c r="H142" s="4"/>
      <c r="I142" s="4"/>
      <c r="J142" s="4"/>
      <c r="K142" s="4"/>
      <c r="L142" s="4"/>
      <c r="M142" s="4"/>
      <c r="N142" s="4"/>
      <c r="O142" s="4"/>
      <c r="P142" s="4"/>
      <c r="Q142" s="4"/>
      <c r="R142" s="85"/>
      <c r="S142" s="85"/>
      <c r="T142" s="85"/>
      <c r="U142" s="85"/>
      <c r="V142" s="85"/>
      <c r="W142" s="85"/>
      <c r="X142" s="85"/>
      <c r="Y142" s="4"/>
      <c r="Z142" s="4"/>
      <c r="AA142" s="4"/>
      <c r="AB142" s="4"/>
      <c r="AC142" s="4"/>
      <c r="AD142" s="4"/>
    </row>
    <row r="143" spans="1:30" ht="12" customHeight="1">
      <c r="A143" s="4"/>
      <c r="B143" s="4"/>
      <c r="C143" s="4"/>
      <c r="D143" s="4"/>
      <c r="E143" s="4"/>
      <c r="F143" s="4"/>
      <c r="G143" s="4"/>
      <c r="H143" s="4"/>
      <c r="I143" s="4"/>
      <c r="J143" s="4"/>
      <c r="K143" s="4"/>
      <c r="L143" s="4"/>
      <c r="M143" s="4"/>
      <c r="N143" s="4"/>
      <c r="O143" s="4"/>
      <c r="P143" s="4"/>
      <c r="Q143" s="4"/>
      <c r="R143" s="85"/>
      <c r="S143" s="85"/>
      <c r="T143" s="85"/>
      <c r="U143" s="85"/>
      <c r="V143" s="85"/>
      <c r="W143" s="85"/>
      <c r="X143" s="85"/>
      <c r="Y143" s="4"/>
      <c r="Z143" s="4"/>
      <c r="AA143" s="4"/>
      <c r="AB143" s="4"/>
      <c r="AC143" s="4"/>
      <c r="AD143" s="4"/>
    </row>
    <row r="144" spans="1:30" ht="12" customHeight="1">
      <c r="A144" s="4"/>
      <c r="B144" s="4"/>
      <c r="C144" s="4"/>
      <c r="D144" s="4"/>
      <c r="E144" s="4"/>
      <c r="F144" s="4"/>
      <c r="G144" s="4"/>
      <c r="H144" s="4"/>
      <c r="I144" s="4"/>
      <c r="J144" s="4"/>
      <c r="K144" s="4"/>
      <c r="L144" s="4"/>
      <c r="M144" s="4"/>
      <c r="N144" s="4"/>
      <c r="O144" s="4"/>
      <c r="P144" s="4"/>
      <c r="Q144" s="4"/>
      <c r="R144" s="85"/>
      <c r="S144" s="85"/>
      <c r="T144" s="85"/>
      <c r="U144" s="85"/>
      <c r="V144" s="85"/>
      <c r="W144" s="85"/>
      <c r="X144" s="85"/>
      <c r="Y144" s="4"/>
      <c r="Z144" s="4"/>
      <c r="AA144" s="4"/>
      <c r="AB144" s="4"/>
      <c r="AC144" s="4"/>
      <c r="AD144" s="4"/>
    </row>
    <row r="145" spans="1:30" ht="12" customHeight="1">
      <c r="A145" s="4"/>
      <c r="B145" s="4"/>
      <c r="C145" s="4"/>
      <c r="D145" s="4"/>
      <c r="E145" s="4"/>
      <c r="F145" s="4"/>
      <c r="G145" s="4"/>
      <c r="H145" s="4"/>
      <c r="I145" s="4"/>
      <c r="J145" s="4"/>
      <c r="K145" s="4"/>
      <c r="L145" s="4"/>
      <c r="M145" s="4"/>
      <c r="N145" s="4"/>
      <c r="O145" s="4"/>
      <c r="P145" s="4"/>
      <c r="Q145" s="4"/>
      <c r="R145" s="85"/>
      <c r="S145" s="85"/>
      <c r="T145" s="85"/>
      <c r="U145" s="85"/>
      <c r="V145" s="85"/>
      <c r="W145" s="85"/>
      <c r="X145" s="85"/>
      <c r="Y145" s="4"/>
      <c r="Z145" s="4"/>
      <c r="AA145" s="4"/>
      <c r="AB145" s="4"/>
      <c r="AC145" s="4"/>
      <c r="AD145" s="4"/>
    </row>
    <row r="146" spans="1:30" ht="12" customHeight="1">
      <c r="A146" s="4"/>
      <c r="B146" s="4"/>
      <c r="C146" s="4"/>
      <c r="D146" s="4"/>
      <c r="E146" s="4"/>
      <c r="F146" s="4"/>
      <c r="G146" s="4"/>
      <c r="H146" s="4"/>
      <c r="I146" s="4"/>
      <c r="J146" s="4"/>
      <c r="K146" s="4"/>
      <c r="L146" s="4"/>
      <c r="M146" s="4"/>
      <c r="N146" s="4"/>
      <c r="O146" s="4"/>
      <c r="P146" s="4"/>
      <c r="Q146" s="4"/>
      <c r="R146" s="85"/>
      <c r="S146" s="85"/>
      <c r="T146" s="85"/>
      <c r="U146" s="85"/>
      <c r="V146" s="85"/>
      <c r="W146" s="85"/>
      <c r="X146" s="85"/>
      <c r="Y146" s="4"/>
      <c r="Z146" s="4"/>
      <c r="AA146" s="4"/>
      <c r="AB146" s="4"/>
      <c r="AC146" s="4"/>
      <c r="AD146" s="4"/>
    </row>
    <row r="147" spans="1:30" ht="12" customHeight="1">
      <c r="A147" s="4"/>
      <c r="B147" s="4"/>
      <c r="C147" s="4"/>
      <c r="D147" s="4"/>
      <c r="E147" s="4"/>
      <c r="F147" s="4"/>
      <c r="G147" s="4"/>
      <c r="H147" s="4"/>
      <c r="I147" s="4"/>
      <c r="J147" s="4"/>
      <c r="K147" s="4"/>
      <c r="L147" s="4"/>
      <c r="M147" s="4"/>
      <c r="N147" s="4"/>
      <c r="O147" s="4"/>
      <c r="P147" s="4"/>
      <c r="Q147" s="4"/>
      <c r="R147" s="85"/>
      <c r="S147" s="85"/>
      <c r="T147" s="85"/>
      <c r="U147" s="85"/>
      <c r="V147" s="85"/>
      <c r="W147" s="85"/>
      <c r="X147" s="85"/>
      <c r="Y147" s="4"/>
      <c r="Z147" s="4"/>
      <c r="AA147" s="4"/>
      <c r="AB147" s="4"/>
      <c r="AC147" s="4"/>
      <c r="AD147" s="4"/>
    </row>
    <row r="148" spans="1:30" ht="12" customHeight="1">
      <c r="A148" s="4"/>
      <c r="B148" s="4"/>
      <c r="C148" s="4"/>
      <c r="D148" s="4"/>
      <c r="E148" s="4"/>
      <c r="F148" s="4"/>
      <c r="G148" s="4"/>
      <c r="H148" s="4"/>
      <c r="I148" s="4"/>
      <c r="J148" s="4"/>
      <c r="K148" s="4"/>
      <c r="L148" s="4"/>
      <c r="M148" s="4"/>
      <c r="N148" s="4"/>
      <c r="O148" s="4"/>
      <c r="P148" s="4"/>
      <c r="Q148" s="4"/>
      <c r="R148" s="85"/>
      <c r="S148" s="85"/>
      <c r="T148" s="85"/>
      <c r="U148" s="85"/>
      <c r="V148" s="85"/>
      <c r="W148" s="85"/>
      <c r="X148" s="85"/>
      <c r="Y148" s="4"/>
      <c r="Z148" s="4"/>
      <c r="AA148" s="4"/>
      <c r="AB148" s="4"/>
      <c r="AC148" s="4"/>
      <c r="AD148" s="4"/>
    </row>
    <row r="149" spans="1:30" ht="12" customHeight="1">
      <c r="A149" s="4"/>
      <c r="B149" s="4"/>
      <c r="C149" s="4"/>
      <c r="D149" s="4"/>
      <c r="E149" s="4"/>
      <c r="F149" s="4"/>
      <c r="G149" s="4"/>
      <c r="H149" s="4"/>
      <c r="I149" s="4"/>
      <c r="J149" s="4"/>
      <c r="K149" s="4"/>
      <c r="L149" s="4"/>
      <c r="M149" s="4"/>
      <c r="N149" s="4"/>
      <c r="O149" s="4"/>
      <c r="P149" s="4"/>
      <c r="Q149" s="4"/>
      <c r="R149" s="85"/>
      <c r="S149" s="85"/>
      <c r="T149" s="85"/>
      <c r="U149" s="85"/>
      <c r="V149" s="85"/>
      <c r="W149" s="85"/>
      <c r="X149" s="85"/>
      <c r="Y149" s="4"/>
      <c r="Z149" s="4"/>
      <c r="AA149" s="4"/>
      <c r="AB149" s="4"/>
      <c r="AC149" s="4"/>
      <c r="AD149" s="4"/>
    </row>
    <row r="150" spans="1:30" ht="12" customHeight="1">
      <c r="A150" s="4"/>
      <c r="B150" s="4"/>
      <c r="C150" s="4"/>
      <c r="D150" s="4"/>
      <c r="E150" s="4"/>
      <c r="F150" s="4"/>
      <c r="G150" s="4"/>
      <c r="H150" s="4"/>
      <c r="I150" s="4"/>
      <c r="J150" s="4"/>
      <c r="K150" s="4"/>
      <c r="L150" s="4"/>
      <c r="M150" s="4"/>
      <c r="N150" s="4"/>
      <c r="O150" s="4"/>
      <c r="P150" s="4"/>
      <c r="Q150" s="4"/>
      <c r="R150" s="85"/>
      <c r="S150" s="85"/>
      <c r="T150" s="85"/>
      <c r="U150" s="85"/>
      <c r="V150" s="85"/>
      <c r="W150" s="85"/>
      <c r="X150" s="85"/>
      <c r="Y150" s="4"/>
      <c r="Z150" s="4"/>
      <c r="AA150" s="4"/>
      <c r="AB150" s="4"/>
      <c r="AC150" s="4"/>
      <c r="AD150" s="4"/>
    </row>
    <row r="151" spans="1:30" ht="12" customHeight="1">
      <c r="A151" s="4"/>
      <c r="B151" s="4"/>
      <c r="C151" s="4"/>
      <c r="D151" s="4"/>
      <c r="E151" s="4"/>
      <c r="F151" s="4"/>
      <c r="G151" s="4"/>
      <c r="H151" s="4"/>
      <c r="I151" s="4"/>
      <c r="J151" s="4"/>
      <c r="K151" s="4"/>
      <c r="L151" s="4"/>
      <c r="M151" s="4"/>
      <c r="N151" s="4"/>
      <c r="O151" s="4"/>
      <c r="P151" s="4"/>
      <c r="Q151" s="4"/>
      <c r="R151" s="85"/>
      <c r="S151" s="85"/>
      <c r="T151" s="85"/>
      <c r="U151" s="85"/>
      <c r="V151" s="85"/>
      <c r="W151" s="85"/>
      <c r="X151" s="85"/>
      <c r="Y151" s="4"/>
      <c r="Z151" s="4"/>
      <c r="AA151" s="4"/>
      <c r="AB151" s="4"/>
      <c r="AC151" s="4"/>
      <c r="AD151" s="4"/>
    </row>
    <row r="152" spans="1:30" ht="12" customHeight="1">
      <c r="A152" s="4"/>
      <c r="B152" s="4"/>
      <c r="C152" s="4"/>
      <c r="D152" s="4"/>
      <c r="E152" s="4"/>
      <c r="F152" s="4"/>
      <c r="G152" s="4"/>
      <c r="H152" s="4"/>
      <c r="I152" s="4"/>
      <c r="J152" s="4"/>
      <c r="K152" s="4"/>
      <c r="L152" s="4"/>
      <c r="M152" s="4"/>
      <c r="N152" s="4"/>
      <c r="O152" s="4"/>
      <c r="P152" s="4"/>
      <c r="Q152" s="4"/>
      <c r="R152" s="85"/>
      <c r="S152" s="85"/>
      <c r="T152" s="85"/>
      <c r="U152" s="85"/>
      <c r="V152" s="85"/>
      <c r="W152" s="85"/>
      <c r="X152" s="85"/>
      <c r="Y152" s="4"/>
      <c r="Z152" s="4"/>
      <c r="AA152" s="4"/>
      <c r="AB152" s="4"/>
      <c r="AC152" s="4"/>
      <c r="AD152" s="4"/>
    </row>
    <row r="153" spans="1:30" ht="12" customHeight="1">
      <c r="A153" s="4"/>
      <c r="B153" s="4"/>
      <c r="C153" s="4"/>
      <c r="D153" s="4"/>
      <c r="E153" s="4"/>
      <c r="F153" s="4"/>
      <c r="G153" s="4"/>
      <c r="H153" s="4"/>
      <c r="I153" s="4"/>
      <c r="J153" s="4"/>
      <c r="K153" s="4"/>
      <c r="L153" s="4"/>
      <c r="M153" s="4"/>
      <c r="N153" s="4"/>
      <c r="O153" s="4"/>
      <c r="P153" s="4"/>
      <c r="Q153" s="4"/>
      <c r="R153" s="85"/>
      <c r="S153" s="85"/>
      <c r="T153" s="85"/>
      <c r="U153" s="85"/>
      <c r="V153" s="85"/>
      <c r="W153" s="85"/>
      <c r="X153" s="85"/>
      <c r="Y153" s="4"/>
      <c r="Z153" s="4"/>
      <c r="AA153" s="4"/>
      <c r="AB153" s="4"/>
      <c r="AC153" s="4"/>
      <c r="AD153" s="4"/>
    </row>
    <row r="154" spans="1:30" ht="12" customHeight="1">
      <c r="A154" s="4"/>
      <c r="B154" s="4"/>
      <c r="C154" s="4"/>
      <c r="D154" s="4"/>
      <c r="E154" s="4"/>
      <c r="F154" s="4"/>
      <c r="G154" s="4"/>
      <c r="H154" s="4"/>
      <c r="I154" s="4"/>
      <c r="J154" s="4"/>
      <c r="K154" s="4"/>
      <c r="L154" s="4"/>
      <c r="M154" s="4"/>
      <c r="N154" s="4"/>
      <c r="O154" s="4"/>
      <c r="P154" s="4"/>
      <c r="Q154" s="4"/>
      <c r="R154" s="85"/>
      <c r="S154" s="85"/>
      <c r="T154" s="85"/>
      <c r="U154" s="85"/>
      <c r="V154" s="85"/>
      <c r="W154" s="85"/>
      <c r="X154" s="85"/>
      <c r="Y154" s="4"/>
      <c r="Z154" s="4"/>
      <c r="AA154" s="4"/>
      <c r="AB154" s="4"/>
      <c r="AC154" s="4"/>
      <c r="AD154" s="4"/>
    </row>
    <row r="155" spans="1:30" ht="12" customHeight="1">
      <c r="A155" s="4"/>
      <c r="B155" s="4"/>
      <c r="C155" s="4"/>
      <c r="D155" s="4"/>
      <c r="E155" s="4"/>
      <c r="F155" s="4"/>
      <c r="G155" s="4"/>
      <c r="H155" s="4"/>
      <c r="I155" s="4"/>
      <c r="J155" s="4"/>
      <c r="K155" s="4"/>
      <c r="L155" s="4"/>
      <c r="M155" s="4"/>
      <c r="N155" s="4"/>
      <c r="O155" s="4"/>
      <c r="P155" s="4"/>
      <c r="Q155" s="4"/>
      <c r="R155" s="85"/>
      <c r="S155" s="85"/>
      <c r="T155" s="85"/>
      <c r="U155" s="85"/>
      <c r="V155" s="85"/>
      <c r="W155" s="85"/>
      <c r="X155" s="85"/>
      <c r="Y155" s="4"/>
      <c r="Z155" s="4"/>
      <c r="AA155" s="4"/>
      <c r="AB155" s="4"/>
      <c r="AC155" s="4"/>
      <c r="AD155" s="4"/>
    </row>
    <row r="156" spans="1:30" ht="12" customHeight="1">
      <c r="A156" s="4"/>
      <c r="B156" s="4"/>
      <c r="C156" s="4"/>
      <c r="D156" s="4"/>
      <c r="E156" s="4"/>
      <c r="F156" s="4"/>
      <c r="G156" s="4"/>
      <c r="H156" s="4"/>
      <c r="I156" s="4"/>
      <c r="J156" s="4"/>
      <c r="K156" s="4"/>
      <c r="L156" s="4"/>
      <c r="M156" s="4"/>
      <c r="N156" s="4"/>
      <c r="O156" s="4"/>
      <c r="P156" s="4"/>
      <c r="Q156" s="4"/>
      <c r="R156" s="85"/>
      <c r="S156" s="85"/>
      <c r="T156" s="85"/>
      <c r="U156" s="85"/>
      <c r="V156" s="85"/>
      <c r="W156" s="85"/>
      <c r="X156" s="85"/>
      <c r="Y156" s="4"/>
      <c r="Z156" s="4"/>
      <c r="AA156" s="4"/>
      <c r="AB156" s="4"/>
      <c r="AC156" s="4"/>
      <c r="AD156" s="4"/>
    </row>
    <row r="157" spans="1:30" ht="12" customHeight="1">
      <c r="A157" s="4"/>
      <c r="B157" s="4"/>
      <c r="C157" s="4"/>
      <c r="D157" s="4"/>
      <c r="E157" s="4"/>
      <c r="F157" s="4"/>
      <c r="G157" s="4"/>
      <c r="H157" s="4"/>
      <c r="I157" s="4"/>
      <c r="J157" s="4"/>
      <c r="K157" s="4"/>
      <c r="L157" s="4"/>
      <c r="M157" s="4"/>
      <c r="N157" s="4"/>
      <c r="O157" s="4"/>
      <c r="P157" s="4"/>
      <c r="Q157" s="4"/>
      <c r="R157" s="85"/>
      <c r="S157" s="85"/>
      <c r="T157" s="85"/>
      <c r="U157" s="85"/>
      <c r="V157" s="85"/>
      <c r="W157" s="85"/>
      <c r="X157" s="85"/>
      <c r="Y157" s="4"/>
      <c r="Z157" s="4"/>
      <c r="AA157" s="4"/>
      <c r="AB157" s="4"/>
      <c r="AC157" s="4"/>
      <c r="AD157" s="4"/>
    </row>
    <row r="158" spans="1:30" ht="12" customHeight="1">
      <c r="A158" s="4"/>
      <c r="B158" s="4"/>
      <c r="C158" s="4"/>
      <c r="D158" s="4"/>
      <c r="E158" s="4"/>
      <c r="F158" s="4"/>
      <c r="G158" s="4"/>
      <c r="H158" s="4"/>
      <c r="I158" s="4"/>
      <c r="J158" s="4"/>
      <c r="K158" s="4"/>
      <c r="L158" s="4"/>
      <c r="M158" s="4"/>
      <c r="N158" s="4"/>
      <c r="O158" s="4"/>
      <c r="P158" s="4"/>
      <c r="Q158" s="4"/>
      <c r="R158" s="85"/>
      <c r="S158" s="85"/>
      <c r="T158" s="85"/>
      <c r="U158" s="85"/>
      <c r="V158" s="85"/>
      <c r="W158" s="85"/>
      <c r="X158" s="85"/>
      <c r="Y158" s="4"/>
      <c r="Z158" s="4"/>
      <c r="AA158" s="4"/>
      <c r="AB158" s="4"/>
      <c r="AC158" s="4"/>
      <c r="AD158" s="4"/>
    </row>
    <row r="159" spans="1:30" ht="12" customHeight="1">
      <c r="A159" s="4"/>
      <c r="B159" s="4"/>
      <c r="C159" s="4"/>
      <c r="D159" s="4"/>
      <c r="E159" s="4"/>
      <c r="F159" s="4"/>
      <c r="G159" s="4"/>
      <c r="H159" s="4"/>
      <c r="I159" s="4"/>
      <c r="J159" s="4"/>
      <c r="K159" s="4"/>
      <c r="L159" s="4"/>
      <c r="M159" s="4"/>
      <c r="N159" s="4"/>
      <c r="O159" s="4"/>
      <c r="P159" s="4"/>
      <c r="Q159" s="4"/>
      <c r="R159" s="85"/>
      <c r="S159" s="85"/>
      <c r="T159" s="85"/>
      <c r="U159" s="85"/>
      <c r="V159" s="85"/>
      <c r="W159" s="85"/>
      <c r="X159" s="85"/>
      <c r="Y159" s="4"/>
      <c r="Z159" s="4"/>
      <c r="AA159" s="4"/>
      <c r="AB159" s="4"/>
      <c r="AC159" s="4"/>
      <c r="AD159" s="4"/>
    </row>
    <row r="160" spans="1:30" ht="12" customHeight="1">
      <c r="A160" s="4"/>
      <c r="B160" s="4"/>
      <c r="C160" s="4"/>
      <c r="D160" s="4"/>
      <c r="E160" s="4"/>
      <c r="F160" s="4"/>
      <c r="G160" s="4"/>
      <c r="H160" s="4"/>
      <c r="I160" s="4"/>
      <c r="J160" s="4"/>
      <c r="K160" s="4"/>
      <c r="L160" s="4"/>
      <c r="M160" s="4"/>
      <c r="N160" s="4"/>
      <c r="O160" s="4"/>
      <c r="P160" s="4"/>
      <c r="Q160" s="4"/>
      <c r="R160" s="85"/>
      <c r="S160" s="85"/>
      <c r="T160" s="85"/>
      <c r="U160" s="85"/>
      <c r="V160" s="85"/>
      <c r="W160" s="85"/>
      <c r="X160" s="85"/>
      <c r="Y160" s="4"/>
      <c r="Z160" s="4"/>
      <c r="AA160" s="4"/>
      <c r="AB160" s="4"/>
      <c r="AC160" s="4"/>
      <c r="AD160" s="4"/>
    </row>
    <row r="161" spans="1:30" ht="12" customHeight="1">
      <c r="A161" s="4"/>
      <c r="B161" s="4"/>
      <c r="C161" s="4"/>
      <c r="D161" s="4"/>
      <c r="E161" s="4"/>
      <c r="F161" s="4"/>
      <c r="G161" s="4"/>
      <c r="H161" s="4"/>
      <c r="I161" s="4"/>
      <c r="J161" s="4"/>
      <c r="K161" s="4"/>
      <c r="L161" s="4"/>
      <c r="M161" s="4"/>
      <c r="N161" s="4"/>
      <c r="O161" s="4"/>
      <c r="P161" s="4"/>
      <c r="Q161" s="4"/>
      <c r="R161" s="85"/>
      <c r="S161" s="85"/>
      <c r="T161" s="85"/>
      <c r="U161" s="85"/>
      <c r="V161" s="85"/>
      <c r="W161" s="85"/>
      <c r="X161" s="85"/>
      <c r="Y161" s="4"/>
      <c r="Z161" s="4"/>
      <c r="AA161" s="4"/>
      <c r="AB161" s="4"/>
      <c r="AC161" s="4"/>
      <c r="AD161" s="4"/>
    </row>
    <row r="162" spans="1:30" ht="12" customHeight="1">
      <c r="A162" s="4"/>
      <c r="B162" s="4"/>
      <c r="C162" s="4"/>
      <c r="D162" s="4"/>
      <c r="E162" s="4"/>
      <c r="F162" s="4"/>
      <c r="G162" s="4"/>
      <c r="H162" s="4"/>
      <c r="I162" s="4"/>
      <c r="J162" s="4"/>
      <c r="K162" s="4"/>
      <c r="L162" s="4"/>
      <c r="M162" s="4"/>
      <c r="N162" s="4"/>
      <c r="O162" s="4"/>
      <c r="P162" s="4"/>
      <c r="Q162" s="4"/>
      <c r="R162" s="85"/>
      <c r="S162" s="85"/>
      <c r="T162" s="85"/>
      <c r="U162" s="85"/>
      <c r="V162" s="85"/>
      <c r="W162" s="85"/>
      <c r="X162" s="85"/>
      <c r="Y162" s="4"/>
      <c r="Z162" s="4"/>
      <c r="AA162" s="4"/>
      <c r="AB162" s="4"/>
      <c r="AC162" s="4"/>
      <c r="AD162" s="4"/>
    </row>
    <row r="163" spans="1:30" ht="12" customHeight="1">
      <c r="A163" s="4"/>
      <c r="B163" s="4"/>
      <c r="C163" s="4"/>
      <c r="D163" s="4"/>
      <c r="E163" s="4"/>
      <c r="F163" s="4"/>
      <c r="G163" s="4"/>
      <c r="H163" s="4"/>
      <c r="I163" s="4"/>
      <c r="J163" s="4"/>
      <c r="K163" s="4"/>
      <c r="L163" s="4"/>
      <c r="M163" s="4"/>
      <c r="N163" s="4"/>
      <c r="O163" s="4"/>
      <c r="P163" s="4"/>
      <c r="Q163" s="4"/>
      <c r="R163" s="85"/>
      <c r="S163" s="85"/>
      <c r="T163" s="85"/>
      <c r="U163" s="85"/>
      <c r="V163" s="85"/>
      <c r="W163" s="85"/>
      <c r="X163" s="85"/>
      <c r="Y163" s="4"/>
      <c r="Z163" s="4"/>
      <c r="AA163" s="4"/>
      <c r="AB163" s="4"/>
      <c r="AC163" s="4"/>
      <c r="AD163" s="4"/>
    </row>
    <row r="164" spans="1:30" ht="12" customHeight="1">
      <c r="A164" s="4"/>
      <c r="B164" s="4"/>
      <c r="C164" s="4"/>
      <c r="D164" s="4"/>
      <c r="E164" s="4"/>
      <c r="F164" s="4"/>
      <c r="G164" s="4"/>
      <c r="H164" s="4"/>
      <c r="I164" s="4"/>
      <c r="J164" s="4"/>
      <c r="K164" s="4"/>
      <c r="L164" s="4"/>
      <c r="M164" s="4"/>
      <c r="N164" s="4"/>
      <c r="O164" s="4"/>
      <c r="P164" s="4"/>
      <c r="Q164" s="4"/>
      <c r="R164" s="85"/>
      <c r="S164" s="85"/>
      <c r="T164" s="85"/>
      <c r="U164" s="85"/>
      <c r="V164" s="85"/>
      <c r="W164" s="85"/>
      <c r="X164" s="85"/>
      <c r="Y164" s="4"/>
      <c r="Z164" s="4"/>
      <c r="AA164" s="4"/>
      <c r="AB164" s="4"/>
      <c r="AC164" s="4"/>
      <c r="AD164" s="4"/>
    </row>
    <row r="165" spans="1:30" ht="12" customHeight="1">
      <c r="A165" s="4"/>
      <c r="B165" s="4"/>
      <c r="C165" s="4"/>
      <c r="D165" s="4"/>
      <c r="E165" s="4"/>
      <c r="F165" s="4"/>
      <c r="G165" s="4"/>
      <c r="H165" s="4"/>
      <c r="I165" s="4"/>
      <c r="J165" s="4"/>
      <c r="K165" s="4"/>
      <c r="L165" s="4"/>
      <c r="M165" s="4"/>
      <c r="N165" s="4"/>
      <c r="O165" s="4"/>
      <c r="P165" s="4"/>
      <c r="Q165" s="4"/>
      <c r="R165" s="85"/>
      <c r="S165" s="85"/>
      <c r="T165" s="85"/>
      <c r="U165" s="85"/>
      <c r="V165" s="85"/>
      <c r="W165" s="85"/>
      <c r="X165" s="85"/>
      <c r="Y165" s="4"/>
      <c r="Z165" s="4"/>
      <c r="AA165" s="4"/>
      <c r="AB165" s="4"/>
      <c r="AC165" s="4"/>
      <c r="AD165" s="4"/>
    </row>
    <row r="166" spans="1:30" ht="12" customHeight="1">
      <c r="A166" s="4"/>
      <c r="B166" s="4"/>
      <c r="C166" s="4"/>
      <c r="D166" s="4"/>
      <c r="E166" s="4"/>
      <c r="F166" s="4"/>
      <c r="G166" s="4"/>
      <c r="H166" s="4"/>
      <c r="I166" s="4"/>
      <c r="J166" s="4"/>
      <c r="K166" s="4"/>
      <c r="L166" s="4"/>
      <c r="M166" s="4"/>
      <c r="N166" s="4"/>
      <c r="O166" s="4"/>
      <c r="P166" s="4"/>
      <c r="Q166" s="4"/>
      <c r="R166" s="85"/>
      <c r="S166" s="85"/>
      <c r="T166" s="85"/>
      <c r="U166" s="85"/>
      <c r="V166" s="85"/>
      <c r="W166" s="85"/>
      <c r="X166" s="85"/>
      <c r="Y166" s="4"/>
      <c r="Z166" s="4"/>
      <c r="AA166" s="4"/>
      <c r="AB166" s="4"/>
      <c r="AC166" s="4"/>
      <c r="AD166" s="4"/>
    </row>
    <row r="167" spans="1:30" ht="12" customHeight="1">
      <c r="A167" s="4"/>
      <c r="B167" s="4"/>
      <c r="C167" s="4"/>
      <c r="D167" s="4"/>
      <c r="E167" s="4"/>
      <c r="F167" s="4"/>
      <c r="G167" s="4"/>
      <c r="H167" s="4"/>
      <c r="I167" s="4"/>
      <c r="J167" s="4"/>
      <c r="K167" s="4"/>
      <c r="L167" s="4"/>
      <c r="M167" s="4"/>
      <c r="N167" s="4"/>
      <c r="O167" s="4"/>
      <c r="P167" s="4"/>
      <c r="Q167" s="4"/>
      <c r="R167" s="85"/>
      <c r="S167" s="85"/>
      <c r="T167" s="85"/>
      <c r="U167" s="85"/>
      <c r="V167" s="85"/>
      <c r="W167" s="85"/>
      <c r="X167" s="85"/>
      <c r="Y167" s="4"/>
      <c r="Z167" s="4"/>
      <c r="AA167" s="4"/>
      <c r="AB167" s="4"/>
      <c r="AC167" s="4"/>
      <c r="AD167" s="4"/>
    </row>
    <row r="168" spans="1:30" ht="12" customHeight="1">
      <c r="A168" s="4"/>
      <c r="B168" s="4"/>
      <c r="C168" s="4"/>
      <c r="D168" s="4"/>
      <c r="E168" s="4"/>
      <c r="F168" s="4"/>
      <c r="G168" s="4"/>
      <c r="H168" s="4"/>
      <c r="I168" s="4"/>
      <c r="J168" s="4"/>
      <c r="K168" s="4"/>
      <c r="L168" s="4"/>
      <c r="M168" s="4"/>
      <c r="N168" s="4"/>
      <c r="O168" s="4"/>
      <c r="P168" s="4"/>
      <c r="Q168" s="4"/>
      <c r="R168" s="85"/>
      <c r="S168" s="85"/>
      <c r="T168" s="85"/>
      <c r="U168" s="85"/>
      <c r="V168" s="85"/>
      <c r="W168" s="85"/>
      <c r="X168" s="85"/>
      <c r="Y168" s="4"/>
      <c r="Z168" s="4"/>
      <c r="AA168" s="4"/>
      <c r="AB168" s="4"/>
      <c r="AC168" s="4"/>
      <c r="AD168" s="4"/>
    </row>
    <row r="169" spans="1:30" ht="12" customHeight="1">
      <c r="A169" s="4"/>
      <c r="B169" s="4"/>
      <c r="C169" s="4"/>
      <c r="D169" s="4"/>
      <c r="E169" s="4"/>
      <c r="F169" s="4"/>
      <c r="G169" s="4"/>
      <c r="H169" s="4"/>
      <c r="I169" s="4"/>
      <c r="J169" s="4"/>
      <c r="K169" s="4"/>
      <c r="L169" s="4"/>
      <c r="M169" s="4"/>
      <c r="N169" s="4"/>
      <c r="O169" s="4"/>
      <c r="P169" s="4"/>
      <c r="Q169" s="4"/>
      <c r="R169" s="85"/>
      <c r="S169" s="85"/>
      <c r="T169" s="85"/>
      <c r="U169" s="85"/>
      <c r="V169" s="85"/>
      <c r="W169" s="85"/>
      <c r="X169" s="85"/>
      <c r="Y169" s="4"/>
      <c r="Z169" s="4"/>
      <c r="AA169" s="4"/>
      <c r="AB169" s="4"/>
      <c r="AC169" s="4"/>
      <c r="AD169" s="4"/>
    </row>
    <row r="170" spans="1:30" ht="12" customHeight="1">
      <c r="A170" s="4"/>
      <c r="B170" s="4"/>
      <c r="C170" s="4"/>
      <c r="D170" s="4"/>
      <c r="E170" s="4"/>
      <c r="F170" s="4"/>
      <c r="G170" s="4"/>
      <c r="H170" s="4"/>
      <c r="I170" s="4"/>
      <c r="J170" s="4"/>
      <c r="K170" s="4"/>
      <c r="L170" s="4"/>
      <c r="M170" s="4"/>
      <c r="N170" s="4"/>
      <c r="O170" s="4"/>
      <c r="P170" s="4"/>
      <c r="Q170" s="4"/>
      <c r="R170" s="85"/>
      <c r="S170" s="85"/>
      <c r="T170" s="85"/>
      <c r="U170" s="85"/>
      <c r="V170" s="85"/>
      <c r="W170" s="85"/>
      <c r="X170" s="85"/>
      <c r="Y170" s="4"/>
      <c r="Z170" s="4"/>
      <c r="AA170" s="4"/>
      <c r="AB170" s="4"/>
      <c r="AC170" s="4"/>
      <c r="AD170" s="4"/>
    </row>
    <row r="171" spans="1:30" ht="12" customHeight="1">
      <c r="A171" s="4"/>
      <c r="B171" s="4"/>
      <c r="C171" s="4"/>
      <c r="D171" s="4"/>
      <c r="E171" s="4"/>
      <c r="F171" s="4"/>
      <c r="G171" s="4"/>
      <c r="H171" s="4"/>
      <c r="I171" s="4"/>
      <c r="J171" s="4"/>
      <c r="K171" s="4"/>
      <c r="L171" s="4"/>
      <c r="M171" s="4"/>
      <c r="N171" s="4"/>
      <c r="O171" s="4"/>
      <c r="P171" s="4"/>
      <c r="Q171" s="4"/>
      <c r="R171" s="85"/>
      <c r="S171" s="85"/>
      <c r="T171" s="85"/>
      <c r="U171" s="85"/>
      <c r="V171" s="85"/>
      <c r="W171" s="85"/>
      <c r="X171" s="85"/>
      <c r="Y171" s="4"/>
      <c r="Z171" s="4"/>
      <c r="AA171" s="4"/>
      <c r="AB171" s="4"/>
      <c r="AC171" s="4"/>
      <c r="AD171" s="4"/>
    </row>
    <row r="172" spans="1:30" ht="12" customHeight="1">
      <c r="A172" s="4"/>
      <c r="B172" s="4"/>
      <c r="C172" s="4"/>
      <c r="D172" s="4"/>
      <c r="E172" s="4"/>
      <c r="F172" s="4"/>
      <c r="G172" s="4"/>
      <c r="H172" s="4"/>
      <c r="I172" s="4"/>
      <c r="J172" s="4"/>
      <c r="K172" s="4"/>
      <c r="L172" s="4"/>
      <c r="M172" s="4"/>
      <c r="N172" s="4"/>
      <c r="O172" s="4"/>
      <c r="P172" s="4"/>
      <c r="Q172" s="4"/>
      <c r="R172" s="85"/>
      <c r="S172" s="85"/>
      <c r="T172" s="85"/>
      <c r="U172" s="85"/>
      <c r="V172" s="85"/>
      <c r="W172" s="85"/>
      <c r="X172" s="85"/>
      <c r="Y172" s="4"/>
      <c r="Z172" s="4"/>
      <c r="AA172" s="4"/>
      <c r="AB172" s="4"/>
      <c r="AC172" s="4"/>
      <c r="AD172" s="4"/>
    </row>
    <row r="173" spans="1:30" ht="12" customHeight="1">
      <c r="A173" s="4"/>
      <c r="B173" s="4"/>
      <c r="C173" s="4"/>
      <c r="D173" s="4"/>
      <c r="E173" s="4"/>
      <c r="F173" s="4"/>
      <c r="G173" s="4"/>
      <c r="H173" s="4"/>
      <c r="I173" s="4"/>
      <c r="J173" s="4"/>
      <c r="K173" s="4"/>
      <c r="L173" s="4"/>
      <c r="M173" s="4"/>
      <c r="N173" s="4"/>
      <c r="O173" s="4"/>
      <c r="P173" s="4"/>
      <c r="Q173" s="4"/>
      <c r="R173" s="85"/>
      <c r="S173" s="85"/>
      <c r="T173" s="85"/>
      <c r="U173" s="85"/>
      <c r="V173" s="85"/>
      <c r="W173" s="85"/>
      <c r="X173" s="85"/>
      <c r="Y173" s="4"/>
      <c r="Z173" s="4"/>
      <c r="AA173" s="4"/>
      <c r="AB173" s="4"/>
      <c r="AC173" s="4"/>
      <c r="AD173" s="4"/>
    </row>
    <row r="174" spans="1:30" ht="12" customHeight="1">
      <c r="A174" s="4"/>
      <c r="B174" s="4"/>
      <c r="C174" s="4"/>
      <c r="D174" s="4"/>
      <c r="E174" s="4"/>
      <c r="F174" s="4"/>
      <c r="G174" s="4"/>
      <c r="H174" s="4"/>
      <c r="I174" s="4"/>
      <c r="J174" s="4"/>
      <c r="K174" s="4"/>
      <c r="L174" s="4"/>
      <c r="M174" s="4"/>
      <c r="N174" s="4"/>
      <c r="O174" s="4"/>
      <c r="P174" s="4"/>
      <c r="Q174" s="4"/>
      <c r="R174" s="85"/>
      <c r="S174" s="85"/>
      <c r="T174" s="85"/>
      <c r="U174" s="85"/>
      <c r="V174" s="85"/>
      <c r="W174" s="85"/>
      <c r="X174" s="85"/>
      <c r="Y174" s="4"/>
      <c r="Z174" s="4"/>
      <c r="AA174" s="4"/>
      <c r="AB174" s="4"/>
      <c r="AC174" s="4"/>
      <c r="AD174" s="4"/>
    </row>
    <row r="175" spans="1:30" ht="12" customHeight="1">
      <c r="A175" s="4"/>
      <c r="B175" s="4"/>
      <c r="C175" s="4"/>
      <c r="D175" s="4"/>
      <c r="E175" s="4"/>
      <c r="F175" s="4"/>
      <c r="G175" s="4"/>
      <c r="H175" s="4"/>
      <c r="I175" s="4"/>
      <c r="J175" s="4"/>
      <c r="K175" s="4"/>
      <c r="L175" s="4"/>
      <c r="M175" s="4"/>
      <c r="N175" s="4"/>
      <c r="O175" s="4"/>
      <c r="P175" s="4"/>
      <c r="Q175" s="4"/>
      <c r="R175" s="85"/>
      <c r="S175" s="85"/>
      <c r="T175" s="85"/>
      <c r="U175" s="85"/>
      <c r="V175" s="85"/>
      <c r="W175" s="85"/>
      <c r="X175" s="85"/>
      <c r="Y175" s="4"/>
      <c r="Z175" s="4"/>
      <c r="AA175" s="4"/>
      <c r="AB175" s="4"/>
      <c r="AC175" s="4"/>
      <c r="AD175" s="4"/>
    </row>
    <row r="176" spans="1:30" ht="12" customHeight="1">
      <c r="A176" s="4"/>
      <c r="B176" s="4"/>
      <c r="C176" s="4"/>
      <c r="D176" s="4"/>
      <c r="E176" s="4"/>
      <c r="F176" s="4"/>
      <c r="G176" s="4"/>
      <c r="H176" s="4"/>
      <c r="I176" s="4"/>
      <c r="J176" s="4"/>
      <c r="K176" s="4"/>
      <c r="L176" s="4"/>
      <c r="M176" s="4"/>
      <c r="N176" s="4"/>
      <c r="O176" s="4"/>
      <c r="P176" s="4"/>
      <c r="Q176" s="4"/>
      <c r="R176" s="85"/>
      <c r="S176" s="85"/>
      <c r="T176" s="85"/>
      <c r="U176" s="85"/>
      <c r="V176" s="85"/>
      <c r="W176" s="85"/>
      <c r="X176" s="85"/>
      <c r="Y176" s="4"/>
      <c r="Z176" s="4"/>
      <c r="AA176" s="4"/>
      <c r="AB176" s="4"/>
      <c r="AC176" s="4"/>
      <c r="AD176" s="4"/>
    </row>
    <row r="177" spans="1:30" ht="12" customHeight="1">
      <c r="A177" s="4"/>
      <c r="B177" s="4"/>
      <c r="C177" s="4"/>
      <c r="D177" s="4"/>
      <c r="E177" s="4"/>
      <c r="F177" s="4"/>
      <c r="G177" s="4"/>
      <c r="H177" s="4"/>
      <c r="I177" s="4"/>
      <c r="J177" s="4"/>
      <c r="K177" s="4"/>
      <c r="L177" s="4"/>
      <c r="M177" s="4"/>
      <c r="N177" s="4"/>
      <c r="O177" s="4"/>
      <c r="P177" s="4"/>
      <c r="Q177" s="4"/>
      <c r="R177" s="85"/>
      <c r="S177" s="85"/>
      <c r="T177" s="85"/>
      <c r="U177" s="85"/>
      <c r="V177" s="85"/>
      <c r="W177" s="85"/>
      <c r="X177" s="85"/>
      <c r="Y177" s="4"/>
      <c r="Z177" s="4"/>
      <c r="AA177" s="4"/>
      <c r="AB177" s="4"/>
      <c r="AC177" s="4"/>
      <c r="AD177" s="4"/>
    </row>
    <row r="178" spans="1:30" ht="12" customHeight="1">
      <c r="A178" s="4"/>
      <c r="B178" s="4"/>
      <c r="C178" s="4"/>
      <c r="D178" s="4"/>
      <c r="E178" s="4"/>
      <c r="F178" s="4"/>
      <c r="G178" s="4"/>
      <c r="H178" s="4"/>
      <c r="I178" s="4"/>
      <c r="J178" s="4"/>
      <c r="K178" s="4"/>
      <c r="L178" s="4"/>
      <c r="M178" s="4"/>
      <c r="N178" s="4"/>
      <c r="O178" s="4"/>
      <c r="P178" s="4"/>
      <c r="Q178" s="4"/>
      <c r="R178" s="85"/>
      <c r="S178" s="85"/>
      <c r="T178" s="85"/>
      <c r="U178" s="85"/>
      <c r="V178" s="85"/>
      <c r="W178" s="85"/>
      <c r="X178" s="85"/>
      <c r="Y178" s="4"/>
      <c r="Z178" s="4"/>
      <c r="AA178" s="4"/>
      <c r="AB178" s="4"/>
      <c r="AC178" s="4"/>
      <c r="AD178" s="4"/>
    </row>
    <row r="179" spans="1:30" ht="12" customHeight="1">
      <c r="A179" s="4"/>
      <c r="B179" s="4"/>
      <c r="C179" s="4"/>
      <c r="D179" s="4"/>
      <c r="E179" s="4"/>
      <c r="F179" s="4"/>
      <c r="G179" s="4"/>
      <c r="H179" s="4"/>
      <c r="I179" s="4"/>
      <c r="J179" s="4"/>
      <c r="K179" s="4"/>
      <c r="L179" s="4"/>
      <c r="M179" s="4"/>
      <c r="N179" s="4"/>
      <c r="O179" s="4"/>
      <c r="P179" s="4"/>
      <c r="Q179" s="4"/>
      <c r="R179" s="85"/>
      <c r="S179" s="85"/>
      <c r="T179" s="85"/>
      <c r="U179" s="85"/>
      <c r="V179" s="85"/>
      <c r="W179" s="85"/>
      <c r="X179" s="85"/>
      <c r="Y179" s="4"/>
      <c r="Z179" s="4"/>
      <c r="AA179" s="4"/>
      <c r="AB179" s="4"/>
      <c r="AC179" s="4"/>
      <c r="AD179" s="4"/>
    </row>
    <row r="180" spans="1:30" ht="12" customHeight="1">
      <c r="A180" s="4"/>
      <c r="B180" s="4"/>
      <c r="C180" s="4"/>
      <c r="D180" s="4"/>
      <c r="E180" s="4"/>
      <c r="F180" s="4"/>
      <c r="G180" s="4"/>
      <c r="H180" s="4"/>
      <c r="I180" s="4"/>
      <c r="J180" s="4"/>
      <c r="K180" s="4"/>
      <c r="L180" s="4"/>
      <c r="M180" s="4"/>
      <c r="N180" s="4"/>
      <c r="O180" s="4"/>
      <c r="P180" s="4"/>
      <c r="Q180" s="4"/>
      <c r="R180" s="85"/>
      <c r="S180" s="85"/>
      <c r="T180" s="85"/>
      <c r="U180" s="85"/>
      <c r="V180" s="85"/>
      <c r="W180" s="85"/>
      <c r="X180" s="85"/>
      <c r="Y180" s="4"/>
      <c r="Z180" s="4"/>
      <c r="AA180" s="4"/>
      <c r="AB180" s="4"/>
      <c r="AC180" s="4"/>
      <c r="AD180" s="4"/>
    </row>
    <row r="181" spans="1:30" ht="12" customHeight="1">
      <c r="A181" s="4"/>
      <c r="B181" s="4"/>
      <c r="C181" s="4"/>
      <c r="D181" s="4"/>
      <c r="E181" s="4"/>
      <c r="F181" s="4"/>
      <c r="G181" s="4"/>
      <c r="H181" s="4"/>
      <c r="I181" s="4"/>
      <c r="J181" s="4"/>
      <c r="K181" s="4"/>
      <c r="L181" s="4"/>
      <c r="M181" s="4"/>
      <c r="N181" s="4"/>
      <c r="O181" s="4"/>
      <c r="P181" s="4"/>
      <c r="Q181" s="4"/>
      <c r="R181" s="85"/>
      <c r="S181" s="85"/>
      <c r="T181" s="85"/>
      <c r="U181" s="85"/>
      <c r="V181" s="85"/>
      <c r="W181" s="85"/>
      <c r="X181" s="85"/>
      <c r="Y181" s="4"/>
      <c r="Z181" s="4"/>
      <c r="AA181" s="4"/>
      <c r="AB181" s="4"/>
      <c r="AC181" s="4"/>
      <c r="AD181" s="4"/>
    </row>
    <row r="182" spans="1:30" ht="12" customHeight="1">
      <c r="A182" s="4"/>
      <c r="B182" s="4"/>
      <c r="C182" s="4"/>
      <c r="D182" s="4"/>
      <c r="E182" s="4"/>
      <c r="F182" s="4"/>
      <c r="G182" s="4"/>
      <c r="H182" s="4"/>
      <c r="I182" s="4"/>
      <c r="J182" s="4"/>
      <c r="K182" s="4"/>
      <c r="L182" s="4"/>
      <c r="M182" s="4"/>
      <c r="N182" s="4"/>
      <c r="O182" s="4"/>
      <c r="P182" s="4"/>
      <c r="Q182" s="4"/>
      <c r="R182" s="85"/>
      <c r="S182" s="85"/>
      <c r="T182" s="85"/>
      <c r="U182" s="85"/>
      <c r="V182" s="85"/>
      <c r="W182" s="85"/>
      <c r="X182" s="85"/>
      <c r="Y182" s="4"/>
      <c r="Z182" s="4"/>
      <c r="AA182" s="4"/>
      <c r="AB182" s="4"/>
      <c r="AC182" s="4"/>
      <c r="AD182" s="4"/>
    </row>
    <row r="183" spans="1:30" ht="12" customHeight="1">
      <c r="A183" s="4"/>
      <c r="B183" s="4"/>
      <c r="C183" s="4"/>
      <c r="D183" s="4"/>
      <c r="E183" s="4"/>
      <c r="F183" s="4"/>
      <c r="G183" s="4"/>
      <c r="H183" s="4"/>
      <c r="I183" s="4"/>
      <c r="J183" s="4"/>
      <c r="K183" s="4"/>
      <c r="L183" s="4"/>
      <c r="M183" s="4"/>
      <c r="N183" s="4"/>
      <c r="O183" s="4"/>
      <c r="P183" s="4"/>
      <c r="Q183" s="4"/>
      <c r="R183" s="85"/>
      <c r="S183" s="85"/>
      <c r="T183" s="85"/>
      <c r="U183" s="85"/>
      <c r="V183" s="85"/>
      <c r="W183" s="85"/>
      <c r="X183" s="85"/>
      <c r="Y183" s="4"/>
      <c r="Z183" s="4"/>
      <c r="AA183" s="4"/>
      <c r="AB183" s="4"/>
      <c r="AC183" s="4"/>
      <c r="AD183" s="4"/>
    </row>
    <row r="184" spans="1:30" ht="12" customHeight="1">
      <c r="A184" s="4"/>
      <c r="B184" s="4"/>
      <c r="C184" s="4"/>
      <c r="D184" s="4"/>
      <c r="E184" s="4"/>
      <c r="F184" s="4"/>
      <c r="G184" s="4"/>
      <c r="H184" s="4"/>
      <c r="I184" s="4"/>
      <c r="J184" s="4"/>
      <c r="K184" s="4"/>
      <c r="L184" s="4"/>
      <c r="M184" s="4"/>
      <c r="N184" s="4"/>
      <c r="O184" s="4"/>
      <c r="P184" s="4"/>
      <c r="Q184" s="4"/>
      <c r="R184" s="85"/>
      <c r="S184" s="85"/>
      <c r="T184" s="85"/>
      <c r="U184" s="85"/>
      <c r="V184" s="85"/>
      <c r="W184" s="85"/>
      <c r="X184" s="85"/>
      <c r="Y184" s="4"/>
      <c r="Z184" s="4"/>
      <c r="AA184" s="4"/>
      <c r="AB184" s="4"/>
      <c r="AC184" s="4"/>
      <c r="AD184" s="4"/>
    </row>
    <row r="185" spans="1:30" ht="12" customHeight="1">
      <c r="A185" s="4"/>
      <c r="B185" s="4"/>
      <c r="C185" s="4"/>
      <c r="D185" s="4"/>
      <c r="E185" s="4"/>
      <c r="F185" s="4"/>
      <c r="G185" s="4"/>
      <c r="H185" s="4"/>
      <c r="I185" s="4"/>
      <c r="J185" s="4"/>
      <c r="K185" s="4"/>
      <c r="L185" s="4"/>
      <c r="M185" s="4"/>
      <c r="N185" s="4"/>
      <c r="O185" s="4"/>
      <c r="P185" s="4"/>
      <c r="Q185" s="4"/>
      <c r="R185" s="85"/>
      <c r="S185" s="85"/>
      <c r="T185" s="85"/>
      <c r="U185" s="85"/>
      <c r="V185" s="85"/>
      <c r="W185" s="85"/>
      <c r="X185" s="85"/>
      <c r="Y185" s="4"/>
      <c r="Z185" s="4"/>
      <c r="AA185" s="4"/>
      <c r="AB185" s="4"/>
      <c r="AC185" s="4"/>
      <c r="AD185" s="4"/>
    </row>
    <row r="186" spans="1:30" ht="12" customHeight="1">
      <c r="A186" s="4"/>
      <c r="B186" s="4"/>
      <c r="C186" s="4"/>
      <c r="D186" s="4"/>
      <c r="E186" s="4"/>
      <c r="F186" s="4"/>
      <c r="G186" s="4"/>
      <c r="H186" s="4"/>
      <c r="I186" s="4"/>
      <c r="J186" s="4"/>
      <c r="K186" s="4"/>
      <c r="L186" s="4"/>
      <c r="M186" s="4"/>
      <c r="N186" s="4"/>
      <c r="O186" s="4"/>
      <c r="P186" s="4"/>
      <c r="Q186" s="4"/>
      <c r="R186" s="85"/>
      <c r="S186" s="85"/>
      <c r="T186" s="85"/>
      <c r="U186" s="85"/>
      <c r="V186" s="85"/>
      <c r="W186" s="85"/>
      <c r="X186" s="85"/>
      <c r="Y186" s="4"/>
      <c r="Z186" s="4"/>
      <c r="AA186" s="4"/>
      <c r="AB186" s="4"/>
      <c r="AC186" s="4"/>
      <c r="AD186" s="4"/>
    </row>
    <row r="187" spans="1:30" ht="12" customHeight="1">
      <c r="A187" s="4"/>
      <c r="B187" s="4"/>
      <c r="C187" s="4"/>
      <c r="D187" s="4"/>
      <c r="E187" s="4"/>
      <c r="F187" s="4"/>
      <c r="G187" s="4"/>
      <c r="H187" s="4"/>
      <c r="I187" s="4"/>
      <c r="J187" s="4"/>
      <c r="K187" s="4"/>
      <c r="L187" s="4"/>
      <c r="M187" s="4"/>
      <c r="N187" s="4"/>
      <c r="O187" s="4"/>
      <c r="P187" s="4"/>
      <c r="Q187" s="4"/>
      <c r="R187" s="85"/>
      <c r="S187" s="85"/>
      <c r="T187" s="85"/>
      <c r="U187" s="85"/>
      <c r="V187" s="85"/>
      <c r="W187" s="85"/>
      <c r="X187" s="85"/>
      <c r="Y187" s="4"/>
      <c r="Z187" s="4"/>
      <c r="AA187" s="4"/>
      <c r="AB187" s="4"/>
      <c r="AC187" s="4"/>
      <c r="AD187" s="4"/>
    </row>
    <row r="188" spans="1:30" ht="12" customHeight="1">
      <c r="A188" s="4"/>
      <c r="B188" s="4"/>
      <c r="C188" s="4"/>
      <c r="D188" s="4"/>
      <c r="E188" s="4"/>
      <c r="F188" s="4"/>
      <c r="G188" s="4"/>
      <c r="H188" s="4"/>
      <c r="I188" s="4"/>
      <c r="J188" s="4"/>
      <c r="K188" s="4"/>
      <c r="L188" s="4"/>
      <c r="M188" s="4"/>
      <c r="N188" s="4"/>
      <c r="O188" s="4"/>
      <c r="P188" s="4"/>
      <c r="Q188" s="4"/>
      <c r="R188" s="85"/>
      <c r="S188" s="85"/>
      <c r="T188" s="85"/>
      <c r="U188" s="85"/>
      <c r="V188" s="85"/>
      <c r="W188" s="85"/>
      <c r="X188" s="85"/>
      <c r="Y188" s="4"/>
      <c r="Z188" s="4"/>
      <c r="AA188" s="4"/>
      <c r="AB188" s="4"/>
      <c r="AC188" s="4"/>
      <c r="AD188" s="4"/>
    </row>
    <row r="189" spans="1:30" ht="12" customHeight="1">
      <c r="A189" s="4"/>
      <c r="B189" s="4"/>
      <c r="C189" s="4"/>
      <c r="D189" s="4"/>
      <c r="E189" s="4"/>
      <c r="F189" s="4"/>
      <c r="G189" s="4"/>
      <c r="H189" s="4"/>
      <c r="I189" s="4"/>
      <c r="J189" s="4"/>
      <c r="K189" s="4"/>
      <c r="L189" s="4"/>
      <c r="M189" s="4"/>
      <c r="N189" s="4"/>
      <c r="O189" s="4"/>
      <c r="P189" s="4"/>
      <c r="Q189" s="4"/>
      <c r="R189" s="85"/>
      <c r="S189" s="85"/>
      <c r="T189" s="85"/>
      <c r="U189" s="85"/>
      <c r="V189" s="85"/>
      <c r="W189" s="85"/>
      <c r="X189" s="85"/>
      <c r="Y189" s="4"/>
      <c r="Z189" s="4"/>
      <c r="AA189" s="4"/>
      <c r="AB189" s="4"/>
      <c r="AC189" s="4"/>
      <c r="AD189" s="4"/>
    </row>
    <row r="190" spans="1:30" ht="12" customHeight="1">
      <c r="A190" s="4"/>
      <c r="B190" s="4"/>
      <c r="C190" s="4"/>
      <c r="D190" s="4"/>
      <c r="E190" s="4"/>
      <c r="F190" s="4"/>
      <c r="G190" s="4"/>
      <c r="H190" s="4"/>
      <c r="I190" s="4"/>
      <c r="J190" s="4"/>
      <c r="K190" s="4"/>
      <c r="L190" s="4"/>
      <c r="M190" s="4"/>
      <c r="N190" s="4"/>
      <c r="O190" s="4"/>
      <c r="P190" s="4"/>
      <c r="Q190" s="4"/>
      <c r="R190" s="85"/>
      <c r="S190" s="85"/>
      <c r="T190" s="85"/>
      <c r="U190" s="85"/>
      <c r="V190" s="85"/>
      <c r="W190" s="85"/>
      <c r="X190" s="85"/>
      <c r="Y190" s="4"/>
      <c r="Z190" s="4"/>
      <c r="AA190" s="4"/>
      <c r="AB190" s="4"/>
      <c r="AC190" s="4"/>
      <c r="AD190" s="4"/>
    </row>
    <row r="191" spans="1:30" ht="12" customHeight="1">
      <c r="A191" s="4"/>
      <c r="B191" s="4"/>
      <c r="C191" s="4"/>
      <c r="D191" s="4"/>
      <c r="E191" s="4"/>
      <c r="F191" s="4"/>
      <c r="G191" s="4"/>
      <c r="H191" s="4"/>
      <c r="I191" s="4"/>
      <c r="J191" s="4"/>
      <c r="K191" s="4"/>
      <c r="L191" s="4"/>
      <c r="M191" s="4"/>
      <c r="N191" s="4"/>
      <c r="O191" s="4"/>
      <c r="P191" s="4"/>
      <c r="Q191" s="4"/>
      <c r="R191" s="85"/>
      <c r="S191" s="85"/>
      <c r="T191" s="85"/>
      <c r="U191" s="85"/>
      <c r="V191" s="85"/>
      <c r="W191" s="85"/>
      <c r="X191" s="85"/>
      <c r="Y191" s="4"/>
      <c r="Z191" s="4"/>
      <c r="AA191" s="4"/>
      <c r="AB191" s="4"/>
      <c r="AC191" s="4"/>
      <c r="AD191" s="4"/>
    </row>
    <row r="192" spans="1:30" ht="12" customHeight="1">
      <c r="A192" s="4"/>
      <c r="B192" s="4"/>
      <c r="C192" s="4"/>
      <c r="D192" s="4"/>
      <c r="E192" s="4"/>
      <c r="F192" s="4"/>
      <c r="G192" s="4"/>
      <c r="H192" s="4"/>
      <c r="I192" s="4"/>
      <c r="J192" s="4"/>
      <c r="K192" s="4"/>
      <c r="L192" s="4"/>
      <c r="M192" s="4"/>
      <c r="N192" s="4"/>
      <c r="O192" s="4"/>
      <c r="P192" s="4"/>
      <c r="Q192" s="4"/>
      <c r="R192" s="85"/>
      <c r="S192" s="85"/>
      <c r="T192" s="85"/>
      <c r="U192" s="85"/>
      <c r="V192" s="85"/>
      <c r="W192" s="85"/>
      <c r="X192" s="85"/>
      <c r="Y192" s="4"/>
      <c r="Z192" s="4"/>
      <c r="AA192" s="4"/>
      <c r="AB192" s="4"/>
      <c r="AC192" s="4"/>
      <c r="AD192" s="4"/>
    </row>
    <row r="193" spans="1:30" ht="12" customHeight="1">
      <c r="A193" s="4"/>
      <c r="B193" s="4"/>
      <c r="C193" s="4"/>
      <c r="D193" s="4"/>
      <c r="E193" s="4"/>
      <c r="F193" s="4"/>
      <c r="G193" s="4"/>
      <c r="H193" s="4"/>
      <c r="I193" s="4"/>
      <c r="J193" s="4"/>
      <c r="K193" s="4"/>
      <c r="L193" s="4"/>
      <c r="M193" s="4"/>
      <c r="N193" s="4"/>
      <c r="O193" s="4"/>
      <c r="P193" s="4"/>
      <c r="Q193" s="4"/>
      <c r="R193" s="85"/>
      <c r="S193" s="85"/>
      <c r="T193" s="85"/>
      <c r="U193" s="85"/>
      <c r="V193" s="85"/>
      <c r="W193" s="85"/>
      <c r="X193" s="85"/>
      <c r="Y193" s="4"/>
      <c r="Z193" s="4"/>
      <c r="AA193" s="4"/>
      <c r="AB193" s="4"/>
      <c r="AC193" s="4"/>
      <c r="AD193" s="4"/>
    </row>
    <row r="194" spans="1:30" ht="12" customHeight="1">
      <c r="A194" s="4"/>
      <c r="B194" s="4"/>
      <c r="C194" s="4"/>
      <c r="D194" s="4"/>
      <c r="E194" s="4"/>
      <c r="F194" s="4"/>
      <c r="G194" s="4"/>
      <c r="H194" s="4"/>
      <c r="I194" s="4"/>
      <c r="J194" s="4"/>
      <c r="K194" s="4"/>
      <c r="L194" s="4"/>
      <c r="M194" s="4"/>
      <c r="N194" s="4"/>
      <c r="O194" s="4"/>
      <c r="P194" s="4"/>
      <c r="Q194" s="4"/>
      <c r="R194" s="85"/>
      <c r="S194" s="85"/>
      <c r="T194" s="85"/>
      <c r="U194" s="85"/>
      <c r="V194" s="85"/>
      <c r="W194" s="85"/>
      <c r="X194" s="85"/>
      <c r="Y194" s="4"/>
      <c r="Z194" s="4"/>
      <c r="AA194" s="4"/>
      <c r="AB194" s="4"/>
      <c r="AC194" s="4"/>
      <c r="AD194" s="4"/>
    </row>
    <row r="195" spans="1:30" ht="12" customHeight="1">
      <c r="A195" s="4"/>
      <c r="B195" s="4"/>
      <c r="C195" s="4"/>
      <c r="D195" s="4"/>
      <c r="E195" s="4"/>
      <c r="F195" s="4"/>
      <c r="G195" s="4"/>
      <c r="H195" s="4"/>
      <c r="I195" s="4"/>
      <c r="J195" s="4"/>
      <c r="K195" s="4"/>
      <c r="L195" s="4"/>
      <c r="M195" s="4"/>
      <c r="N195" s="4"/>
      <c r="O195" s="4"/>
      <c r="P195" s="4"/>
      <c r="Q195" s="4"/>
      <c r="R195" s="85"/>
      <c r="S195" s="85"/>
      <c r="T195" s="85"/>
      <c r="U195" s="85"/>
      <c r="V195" s="85"/>
      <c r="W195" s="85"/>
      <c r="X195" s="85"/>
      <c r="Y195" s="4"/>
      <c r="Z195" s="4"/>
      <c r="AA195" s="4"/>
      <c r="AB195" s="4"/>
      <c r="AC195" s="4"/>
      <c r="AD195" s="4"/>
    </row>
    <row r="196" spans="1:30" ht="12" customHeight="1">
      <c r="A196" s="4"/>
      <c r="B196" s="4"/>
      <c r="C196" s="4"/>
      <c r="D196" s="4"/>
      <c r="E196" s="4"/>
      <c r="F196" s="4"/>
      <c r="G196" s="4"/>
      <c r="H196" s="4"/>
      <c r="I196" s="4"/>
      <c r="J196" s="4"/>
      <c r="K196" s="4"/>
      <c r="L196" s="4"/>
      <c r="M196" s="4"/>
      <c r="N196" s="4"/>
      <c r="O196" s="4"/>
      <c r="P196" s="4"/>
      <c r="Q196" s="4"/>
      <c r="R196" s="85"/>
      <c r="S196" s="85"/>
      <c r="T196" s="85"/>
      <c r="U196" s="85"/>
      <c r="V196" s="85"/>
      <c r="W196" s="85"/>
      <c r="X196" s="85"/>
      <c r="Y196" s="4"/>
      <c r="Z196" s="4"/>
      <c r="AA196" s="4"/>
      <c r="AB196" s="4"/>
      <c r="AC196" s="4"/>
      <c r="AD196" s="4"/>
    </row>
    <row r="197" spans="1:30" ht="12" customHeight="1">
      <c r="A197" s="4"/>
      <c r="B197" s="4"/>
      <c r="C197" s="4"/>
      <c r="D197" s="4"/>
      <c r="E197" s="4"/>
      <c r="F197" s="4"/>
      <c r="G197" s="4"/>
      <c r="H197" s="4"/>
      <c r="I197" s="4"/>
      <c r="J197" s="4"/>
      <c r="K197" s="4"/>
      <c r="L197" s="4"/>
      <c r="M197" s="4"/>
      <c r="N197" s="4"/>
      <c r="O197" s="4"/>
      <c r="P197" s="4"/>
      <c r="Q197" s="4"/>
      <c r="R197" s="85"/>
      <c r="S197" s="85"/>
      <c r="T197" s="85"/>
      <c r="U197" s="85"/>
      <c r="V197" s="85"/>
      <c r="W197" s="85"/>
      <c r="X197" s="85"/>
      <c r="Y197" s="4"/>
      <c r="Z197" s="4"/>
      <c r="AA197" s="4"/>
      <c r="AB197" s="4"/>
      <c r="AC197" s="4"/>
      <c r="AD197" s="4"/>
    </row>
    <row r="198" spans="1:30" ht="12" customHeight="1">
      <c r="A198" s="4"/>
      <c r="B198" s="4"/>
      <c r="C198" s="4"/>
      <c r="D198" s="4"/>
      <c r="E198" s="4"/>
      <c r="F198" s="4"/>
      <c r="G198" s="4"/>
      <c r="H198" s="4"/>
      <c r="I198" s="4"/>
      <c r="J198" s="4"/>
      <c r="K198" s="4"/>
      <c r="L198" s="4"/>
      <c r="M198" s="4"/>
      <c r="N198" s="4"/>
      <c r="O198" s="4"/>
      <c r="P198" s="4"/>
      <c r="Q198" s="4"/>
      <c r="R198" s="85"/>
      <c r="S198" s="85"/>
      <c r="T198" s="85"/>
      <c r="U198" s="85"/>
      <c r="V198" s="85"/>
      <c r="W198" s="85"/>
      <c r="X198" s="85"/>
      <c r="Y198" s="4"/>
      <c r="Z198" s="4"/>
      <c r="AA198" s="4"/>
      <c r="AB198" s="4"/>
      <c r="AC198" s="4"/>
      <c r="AD198" s="4"/>
    </row>
    <row r="199" spans="1:30" ht="12" customHeight="1">
      <c r="A199" s="4"/>
      <c r="B199" s="4"/>
      <c r="C199" s="4"/>
      <c r="D199" s="4"/>
      <c r="E199" s="4"/>
      <c r="F199" s="4"/>
      <c r="G199" s="4"/>
      <c r="H199" s="4"/>
      <c r="I199" s="4"/>
      <c r="J199" s="4"/>
      <c r="K199" s="4"/>
      <c r="L199" s="4"/>
      <c r="M199" s="4"/>
      <c r="N199" s="4"/>
      <c r="O199" s="4"/>
      <c r="P199" s="4"/>
      <c r="Q199" s="4"/>
      <c r="R199" s="85"/>
      <c r="S199" s="85"/>
      <c r="T199" s="85"/>
      <c r="U199" s="85"/>
      <c r="V199" s="85"/>
      <c r="W199" s="85"/>
      <c r="X199" s="85"/>
      <c r="Y199" s="4"/>
      <c r="Z199" s="4"/>
      <c r="AA199" s="4"/>
      <c r="AB199" s="4"/>
      <c r="AC199" s="4"/>
      <c r="AD199" s="4"/>
    </row>
    <row r="200" spans="1:30" ht="12" customHeight="1">
      <c r="A200" s="4"/>
      <c r="B200" s="4"/>
      <c r="C200" s="4"/>
      <c r="D200" s="4"/>
      <c r="E200" s="4"/>
      <c r="F200" s="4"/>
      <c r="G200" s="4"/>
      <c r="H200" s="4"/>
      <c r="I200" s="4"/>
      <c r="J200" s="4"/>
      <c r="K200" s="4"/>
      <c r="L200" s="4"/>
      <c r="M200" s="4"/>
      <c r="N200" s="4"/>
      <c r="O200" s="4"/>
      <c r="P200" s="4"/>
      <c r="Q200" s="4"/>
      <c r="R200" s="85"/>
      <c r="S200" s="85"/>
      <c r="T200" s="85"/>
      <c r="U200" s="85"/>
      <c r="V200" s="85"/>
      <c r="W200" s="85"/>
      <c r="X200" s="85"/>
      <c r="Y200" s="4"/>
      <c r="Z200" s="4"/>
      <c r="AA200" s="4"/>
      <c r="AB200" s="4"/>
      <c r="AC200" s="4"/>
      <c r="AD200" s="4"/>
    </row>
    <row r="201" spans="1:30" ht="12" customHeight="1">
      <c r="A201" s="4"/>
      <c r="B201" s="4"/>
      <c r="C201" s="4"/>
      <c r="D201" s="4"/>
      <c r="E201" s="4"/>
      <c r="F201" s="4"/>
      <c r="G201" s="4"/>
      <c r="H201" s="4"/>
      <c r="I201" s="4"/>
      <c r="J201" s="4"/>
      <c r="K201" s="4"/>
      <c r="L201" s="4"/>
      <c r="M201" s="4"/>
      <c r="N201" s="4"/>
      <c r="O201" s="4"/>
      <c r="P201" s="4"/>
      <c r="Q201" s="4"/>
      <c r="R201" s="85"/>
      <c r="S201" s="85"/>
      <c r="T201" s="85"/>
      <c r="U201" s="85"/>
      <c r="V201" s="85"/>
      <c r="W201" s="85"/>
      <c r="X201" s="85"/>
      <c r="Y201" s="4"/>
      <c r="Z201" s="4"/>
      <c r="AA201" s="4"/>
      <c r="AB201" s="4"/>
      <c r="AC201" s="4"/>
      <c r="AD201" s="4"/>
    </row>
    <row r="202" spans="1:30" ht="12" customHeight="1">
      <c r="A202" s="4"/>
      <c r="B202" s="4"/>
      <c r="C202" s="4"/>
      <c r="D202" s="4"/>
      <c r="E202" s="4"/>
      <c r="F202" s="4"/>
      <c r="G202" s="4"/>
      <c r="H202" s="4"/>
      <c r="I202" s="4"/>
      <c r="J202" s="4"/>
      <c r="K202" s="4"/>
      <c r="L202" s="4"/>
      <c r="M202" s="4"/>
      <c r="N202" s="4"/>
      <c r="O202" s="4"/>
      <c r="P202" s="4"/>
      <c r="Q202" s="4"/>
      <c r="R202" s="85"/>
      <c r="S202" s="85"/>
      <c r="T202" s="85"/>
      <c r="U202" s="85"/>
      <c r="V202" s="85"/>
      <c r="W202" s="85"/>
      <c r="X202" s="85"/>
      <c r="Y202" s="4"/>
      <c r="Z202" s="4"/>
      <c r="AA202" s="4"/>
      <c r="AB202" s="4"/>
      <c r="AC202" s="4"/>
      <c r="AD202" s="4"/>
    </row>
    <row r="203" spans="1:30" ht="12" customHeight="1">
      <c r="A203" s="4"/>
      <c r="B203" s="4"/>
      <c r="C203" s="4"/>
      <c r="D203" s="4"/>
      <c r="E203" s="4"/>
      <c r="F203" s="4"/>
      <c r="G203" s="4"/>
      <c r="H203" s="4"/>
      <c r="I203" s="4"/>
      <c r="J203" s="4"/>
      <c r="K203" s="4"/>
      <c r="L203" s="4"/>
      <c r="M203" s="4"/>
      <c r="N203" s="4"/>
      <c r="O203" s="4"/>
      <c r="P203" s="4"/>
      <c r="Q203" s="4"/>
      <c r="R203" s="85"/>
      <c r="S203" s="85"/>
      <c r="T203" s="85"/>
      <c r="U203" s="85"/>
      <c r="V203" s="85"/>
      <c r="W203" s="85"/>
      <c r="X203" s="85"/>
      <c r="Y203" s="4"/>
      <c r="Z203" s="4"/>
      <c r="AA203" s="4"/>
      <c r="AB203" s="4"/>
      <c r="AC203" s="4"/>
      <c r="AD203" s="4"/>
    </row>
    <row r="204" spans="1:30" ht="12" customHeight="1">
      <c r="A204" s="4"/>
      <c r="B204" s="4"/>
      <c r="C204" s="4"/>
      <c r="D204" s="4"/>
      <c r="E204" s="4"/>
      <c r="F204" s="4"/>
      <c r="G204" s="4"/>
      <c r="H204" s="4"/>
      <c r="I204" s="4"/>
      <c r="J204" s="4"/>
      <c r="K204" s="4"/>
      <c r="L204" s="4"/>
      <c r="M204" s="4"/>
      <c r="N204" s="4"/>
      <c r="O204" s="4"/>
      <c r="P204" s="4"/>
      <c r="Q204" s="4"/>
      <c r="R204" s="85"/>
      <c r="S204" s="85"/>
      <c r="T204" s="85"/>
      <c r="U204" s="85"/>
      <c r="V204" s="85"/>
      <c r="W204" s="85"/>
      <c r="X204" s="85"/>
      <c r="Y204" s="4"/>
      <c r="Z204" s="4"/>
      <c r="AA204" s="4"/>
      <c r="AB204" s="4"/>
      <c r="AC204" s="4"/>
      <c r="AD204" s="4"/>
    </row>
    <row r="205" spans="1:30" ht="12" customHeight="1">
      <c r="A205" s="4"/>
      <c r="B205" s="4"/>
      <c r="C205" s="4"/>
      <c r="D205" s="4"/>
      <c r="E205" s="4"/>
      <c r="F205" s="4"/>
      <c r="G205" s="4"/>
      <c r="H205" s="4"/>
      <c r="I205" s="4"/>
      <c r="J205" s="4"/>
      <c r="K205" s="4"/>
      <c r="L205" s="4"/>
      <c r="M205" s="4"/>
      <c r="N205" s="4"/>
      <c r="O205" s="4"/>
      <c r="P205" s="4"/>
      <c r="Q205" s="4"/>
      <c r="R205" s="85"/>
      <c r="S205" s="85"/>
      <c r="T205" s="85"/>
      <c r="U205" s="85"/>
      <c r="V205" s="85"/>
      <c r="W205" s="85"/>
      <c r="X205" s="85"/>
      <c r="Y205" s="4"/>
      <c r="Z205" s="4"/>
      <c r="AA205" s="4"/>
      <c r="AB205" s="4"/>
      <c r="AC205" s="4"/>
      <c r="AD205" s="4"/>
    </row>
    <row r="206" spans="1:30" ht="12" customHeight="1">
      <c r="A206" s="4"/>
      <c r="B206" s="4"/>
      <c r="C206" s="4"/>
      <c r="D206" s="4"/>
      <c r="E206" s="4"/>
      <c r="F206" s="4"/>
      <c r="G206" s="4"/>
      <c r="H206" s="4"/>
      <c r="I206" s="4"/>
      <c r="J206" s="4"/>
      <c r="K206" s="4"/>
      <c r="L206" s="4"/>
      <c r="M206" s="4"/>
      <c r="N206" s="4"/>
      <c r="O206" s="4"/>
      <c r="P206" s="4"/>
      <c r="Q206" s="4"/>
      <c r="R206" s="85"/>
      <c r="S206" s="85"/>
      <c r="T206" s="85"/>
      <c r="U206" s="85"/>
      <c r="V206" s="85"/>
      <c r="W206" s="85"/>
      <c r="X206" s="85"/>
      <c r="Y206" s="4"/>
      <c r="Z206" s="4"/>
      <c r="AA206" s="4"/>
      <c r="AB206" s="4"/>
      <c r="AC206" s="4"/>
      <c r="AD206" s="4"/>
    </row>
    <row r="207" spans="1:30" ht="12" customHeight="1">
      <c r="A207" s="4"/>
      <c r="B207" s="4"/>
      <c r="C207" s="4"/>
      <c r="D207" s="4"/>
      <c r="E207" s="4"/>
      <c r="F207" s="4"/>
      <c r="G207" s="4"/>
      <c r="H207" s="4"/>
      <c r="I207" s="4"/>
      <c r="J207" s="4"/>
      <c r="K207" s="4"/>
      <c r="L207" s="4"/>
      <c r="M207" s="4"/>
      <c r="N207" s="4"/>
      <c r="O207" s="4"/>
      <c r="P207" s="4"/>
      <c r="Q207" s="4"/>
      <c r="R207" s="85"/>
      <c r="S207" s="85"/>
      <c r="T207" s="85"/>
      <c r="U207" s="85"/>
      <c r="V207" s="85"/>
      <c r="W207" s="85"/>
      <c r="X207" s="85"/>
      <c r="Y207" s="4"/>
      <c r="Z207" s="4"/>
      <c r="AA207" s="4"/>
      <c r="AB207" s="4"/>
      <c r="AC207" s="4"/>
      <c r="AD207" s="4"/>
    </row>
    <row r="208" spans="1:30" ht="12" customHeight="1">
      <c r="A208" s="4"/>
      <c r="B208" s="4"/>
      <c r="C208" s="4"/>
      <c r="D208" s="4"/>
      <c r="E208" s="4"/>
      <c r="F208" s="4"/>
      <c r="G208" s="4"/>
      <c r="H208" s="4"/>
      <c r="I208" s="4"/>
      <c r="J208" s="4"/>
      <c r="K208" s="4"/>
      <c r="L208" s="4"/>
      <c r="M208" s="4"/>
      <c r="N208" s="4"/>
      <c r="O208" s="4"/>
      <c r="P208" s="4"/>
      <c r="Q208" s="4"/>
      <c r="R208" s="85"/>
      <c r="S208" s="85"/>
      <c r="T208" s="85"/>
      <c r="U208" s="85"/>
      <c r="V208" s="85"/>
      <c r="W208" s="85"/>
      <c r="X208" s="85"/>
      <c r="Y208" s="4"/>
      <c r="Z208" s="4"/>
      <c r="AA208" s="4"/>
      <c r="AB208" s="4"/>
      <c r="AC208" s="4"/>
      <c r="AD208" s="4"/>
    </row>
    <row r="209" spans="1:30" ht="12" customHeight="1">
      <c r="A209" s="4"/>
      <c r="B209" s="4"/>
      <c r="C209" s="4"/>
      <c r="D209" s="4"/>
      <c r="E209" s="4"/>
      <c r="F209" s="4"/>
      <c r="G209" s="4"/>
      <c r="H209" s="4"/>
      <c r="I209" s="4"/>
      <c r="J209" s="4"/>
      <c r="K209" s="4"/>
      <c r="L209" s="4"/>
      <c r="M209" s="4"/>
      <c r="N209" s="4"/>
      <c r="O209" s="4"/>
      <c r="P209" s="4"/>
      <c r="Q209" s="4"/>
      <c r="R209" s="85"/>
      <c r="S209" s="85"/>
      <c r="T209" s="85"/>
      <c r="U209" s="85"/>
      <c r="V209" s="85"/>
      <c r="W209" s="85"/>
      <c r="X209" s="85"/>
      <c r="Y209" s="4"/>
      <c r="Z209" s="4"/>
      <c r="AA209" s="4"/>
      <c r="AB209" s="4"/>
      <c r="AC209" s="4"/>
      <c r="AD209" s="4"/>
    </row>
    <row r="210" spans="1:30" ht="12" customHeight="1">
      <c r="A210" s="4"/>
      <c r="B210" s="4"/>
      <c r="C210" s="4"/>
      <c r="D210" s="4"/>
      <c r="E210" s="4"/>
      <c r="F210" s="4"/>
      <c r="G210" s="4"/>
      <c r="H210" s="4"/>
      <c r="I210" s="4"/>
      <c r="J210" s="4"/>
      <c r="K210" s="4"/>
      <c r="L210" s="4"/>
      <c r="M210" s="4"/>
      <c r="N210" s="4"/>
      <c r="O210" s="4"/>
      <c r="P210" s="4"/>
      <c r="Q210" s="4"/>
      <c r="R210" s="85"/>
      <c r="S210" s="85"/>
      <c r="T210" s="85"/>
      <c r="U210" s="85"/>
      <c r="V210" s="85"/>
      <c r="W210" s="85"/>
      <c r="X210" s="85"/>
      <c r="Y210" s="4"/>
      <c r="Z210" s="4"/>
      <c r="AA210" s="4"/>
      <c r="AB210" s="4"/>
      <c r="AC210" s="4"/>
      <c r="AD210" s="4"/>
    </row>
    <row r="211" spans="1:30" ht="12" customHeight="1">
      <c r="A211" s="4"/>
      <c r="B211" s="4"/>
      <c r="C211" s="4"/>
      <c r="D211" s="4"/>
      <c r="E211" s="4"/>
      <c r="F211" s="4"/>
      <c r="G211" s="4"/>
      <c r="H211" s="4"/>
      <c r="I211" s="4"/>
      <c r="J211" s="4"/>
      <c r="K211" s="4"/>
      <c r="L211" s="4"/>
      <c r="M211" s="4"/>
      <c r="N211" s="4"/>
      <c r="O211" s="4"/>
      <c r="P211" s="4"/>
      <c r="Q211" s="4"/>
      <c r="R211" s="85"/>
      <c r="S211" s="85"/>
      <c r="T211" s="85"/>
      <c r="U211" s="85"/>
      <c r="V211" s="85"/>
      <c r="W211" s="85"/>
      <c r="X211" s="85"/>
      <c r="Y211" s="4"/>
      <c r="Z211" s="4"/>
      <c r="AA211" s="4"/>
      <c r="AB211" s="4"/>
      <c r="AC211" s="4"/>
      <c r="AD211" s="4"/>
    </row>
    <row r="212" spans="1:30" ht="12" customHeight="1">
      <c r="A212" s="4"/>
      <c r="B212" s="4"/>
      <c r="C212" s="4"/>
      <c r="D212" s="4"/>
      <c r="E212" s="4"/>
      <c r="F212" s="4"/>
      <c r="G212" s="4"/>
      <c r="H212" s="4"/>
      <c r="I212" s="4"/>
      <c r="J212" s="4"/>
      <c r="K212" s="4"/>
      <c r="L212" s="4"/>
      <c r="M212" s="4"/>
      <c r="N212" s="4"/>
      <c r="O212" s="4"/>
      <c r="P212" s="4"/>
      <c r="Q212" s="4"/>
      <c r="R212" s="85"/>
      <c r="S212" s="85"/>
      <c r="T212" s="85"/>
      <c r="U212" s="85"/>
      <c r="V212" s="85"/>
      <c r="W212" s="85"/>
      <c r="X212" s="85"/>
      <c r="Y212" s="4"/>
      <c r="Z212" s="4"/>
      <c r="AA212" s="4"/>
      <c r="AB212" s="4"/>
      <c r="AC212" s="4"/>
      <c r="AD212" s="4"/>
    </row>
    <row r="213" spans="1:30" ht="12" customHeight="1">
      <c r="A213" s="4"/>
      <c r="B213" s="4"/>
      <c r="C213" s="4"/>
      <c r="D213" s="4"/>
      <c r="E213" s="4"/>
      <c r="F213" s="4"/>
      <c r="G213" s="4"/>
      <c r="H213" s="4"/>
      <c r="I213" s="4"/>
      <c r="J213" s="4"/>
      <c r="K213" s="4"/>
      <c r="L213" s="4"/>
      <c r="M213" s="4"/>
      <c r="N213" s="4"/>
      <c r="O213" s="4"/>
      <c r="P213" s="4"/>
      <c r="Q213" s="4"/>
      <c r="R213" s="85"/>
      <c r="S213" s="85"/>
      <c r="T213" s="85"/>
      <c r="U213" s="85"/>
      <c r="V213" s="85"/>
      <c r="W213" s="85"/>
      <c r="X213" s="85"/>
      <c r="Y213" s="4"/>
      <c r="Z213" s="4"/>
      <c r="AA213" s="4"/>
      <c r="AB213" s="4"/>
      <c r="AC213" s="4"/>
      <c r="AD213" s="4"/>
    </row>
    <row r="214" spans="1:30" ht="12" customHeight="1">
      <c r="A214" s="4"/>
      <c r="B214" s="4"/>
      <c r="C214" s="4"/>
      <c r="D214" s="4"/>
      <c r="E214" s="4"/>
      <c r="F214" s="4"/>
      <c r="G214" s="4"/>
      <c r="H214" s="4"/>
      <c r="I214" s="4"/>
      <c r="J214" s="4"/>
      <c r="K214" s="4"/>
      <c r="L214" s="4"/>
      <c r="M214" s="4"/>
      <c r="N214" s="4"/>
      <c r="O214" s="4"/>
      <c r="P214" s="4"/>
      <c r="Q214" s="4"/>
      <c r="R214" s="85"/>
      <c r="S214" s="85"/>
      <c r="T214" s="85"/>
      <c r="U214" s="85"/>
      <c r="V214" s="85"/>
      <c r="W214" s="85"/>
      <c r="X214" s="85"/>
      <c r="Y214" s="4"/>
      <c r="Z214" s="4"/>
      <c r="AA214" s="4"/>
      <c r="AB214" s="4"/>
      <c r="AC214" s="4"/>
      <c r="AD214" s="4"/>
    </row>
    <row r="215" spans="1:30" ht="12" customHeight="1">
      <c r="A215" s="4"/>
      <c r="B215" s="4"/>
      <c r="C215" s="4"/>
      <c r="D215" s="4"/>
      <c r="E215" s="4"/>
      <c r="F215" s="4"/>
      <c r="G215" s="4"/>
      <c r="H215" s="4"/>
      <c r="I215" s="4"/>
      <c r="J215" s="4"/>
      <c r="K215" s="4"/>
      <c r="L215" s="4"/>
      <c r="M215" s="4"/>
      <c r="N215" s="4"/>
      <c r="O215" s="4"/>
      <c r="P215" s="4"/>
      <c r="Q215" s="4"/>
      <c r="R215" s="85"/>
      <c r="S215" s="85"/>
      <c r="T215" s="85"/>
      <c r="U215" s="85"/>
      <c r="V215" s="85"/>
      <c r="W215" s="85"/>
      <c r="X215" s="85"/>
      <c r="Y215" s="4"/>
      <c r="Z215" s="4"/>
      <c r="AA215" s="4"/>
      <c r="AB215" s="4"/>
      <c r="AC215" s="4"/>
      <c r="AD215" s="4"/>
    </row>
    <row r="216" spans="1:30" ht="12" customHeight="1">
      <c r="A216" s="4"/>
      <c r="B216" s="4"/>
      <c r="C216" s="4"/>
      <c r="D216" s="4"/>
      <c r="E216" s="4"/>
      <c r="F216" s="4"/>
      <c r="G216" s="4"/>
      <c r="H216" s="4"/>
      <c r="I216" s="4"/>
      <c r="J216" s="4"/>
      <c r="K216" s="4"/>
      <c r="L216" s="4"/>
      <c r="M216" s="4"/>
      <c r="N216" s="4"/>
      <c r="O216" s="4"/>
      <c r="P216" s="4"/>
      <c r="Q216" s="4"/>
      <c r="R216" s="85"/>
      <c r="S216" s="85"/>
      <c r="T216" s="85"/>
      <c r="U216" s="85"/>
      <c r="V216" s="85"/>
      <c r="W216" s="85"/>
      <c r="X216" s="85"/>
      <c r="Y216" s="4"/>
      <c r="Z216" s="4"/>
      <c r="AA216" s="4"/>
      <c r="AB216" s="4"/>
      <c r="AC216" s="4"/>
      <c r="AD216" s="4"/>
    </row>
    <row r="217" spans="1:30" ht="12" customHeight="1">
      <c r="A217" s="4"/>
      <c r="B217" s="4"/>
      <c r="C217" s="4"/>
      <c r="D217" s="4"/>
      <c r="E217" s="4"/>
      <c r="F217" s="4"/>
      <c r="G217" s="4"/>
      <c r="H217" s="4"/>
      <c r="I217" s="4"/>
      <c r="J217" s="4"/>
      <c r="K217" s="4"/>
      <c r="L217" s="4"/>
      <c r="M217" s="4"/>
      <c r="N217" s="4"/>
      <c r="O217" s="4"/>
      <c r="P217" s="4"/>
      <c r="Q217" s="4"/>
      <c r="R217" s="85"/>
      <c r="S217" s="85"/>
      <c r="T217" s="85"/>
      <c r="U217" s="85"/>
      <c r="V217" s="85"/>
      <c r="W217" s="85"/>
      <c r="X217" s="85"/>
      <c r="Y217" s="4"/>
      <c r="Z217" s="4"/>
      <c r="AA217" s="4"/>
      <c r="AB217" s="4"/>
      <c r="AC217" s="4"/>
      <c r="AD217" s="4"/>
    </row>
    <row r="218" spans="1:30" ht="12" customHeight="1">
      <c r="A218" s="4"/>
      <c r="B218" s="4"/>
      <c r="C218" s="4"/>
      <c r="D218" s="4"/>
      <c r="E218" s="4"/>
      <c r="F218" s="4"/>
      <c r="G218" s="4"/>
      <c r="H218" s="4"/>
      <c r="I218" s="4"/>
      <c r="J218" s="4"/>
      <c r="K218" s="4"/>
      <c r="L218" s="4"/>
      <c r="M218" s="4"/>
      <c r="N218" s="4"/>
      <c r="O218" s="4"/>
      <c r="P218" s="4"/>
      <c r="Q218" s="4"/>
      <c r="R218" s="85"/>
      <c r="S218" s="85"/>
      <c r="T218" s="85"/>
      <c r="U218" s="85"/>
      <c r="V218" s="85"/>
      <c r="W218" s="85"/>
      <c r="X218" s="85"/>
      <c r="Y218" s="4"/>
      <c r="Z218" s="4"/>
      <c r="AA218" s="4"/>
      <c r="AB218" s="4"/>
      <c r="AC218" s="4"/>
      <c r="AD218" s="4"/>
    </row>
    <row r="219" spans="1:30" ht="12" customHeight="1">
      <c r="A219" s="4"/>
      <c r="B219" s="4"/>
      <c r="C219" s="4"/>
      <c r="D219" s="4"/>
      <c r="E219" s="4"/>
      <c r="F219" s="4"/>
      <c r="G219" s="4"/>
      <c r="H219" s="4"/>
      <c r="I219" s="4"/>
      <c r="J219" s="4"/>
      <c r="K219" s="4"/>
      <c r="L219" s="4"/>
      <c r="M219" s="4"/>
      <c r="N219" s="4"/>
      <c r="O219" s="4"/>
      <c r="P219" s="4"/>
      <c r="Q219" s="4"/>
      <c r="R219" s="85"/>
      <c r="S219" s="85"/>
      <c r="T219" s="85"/>
      <c r="U219" s="85"/>
      <c r="V219" s="85"/>
      <c r="W219" s="85"/>
      <c r="X219" s="85"/>
      <c r="Y219" s="4"/>
      <c r="Z219" s="4"/>
      <c r="AA219" s="4"/>
      <c r="AB219" s="4"/>
      <c r="AC219" s="4"/>
      <c r="AD219" s="4"/>
    </row>
    <row r="220" spans="1:30" ht="12" customHeight="1">
      <c r="A220" s="4"/>
      <c r="B220" s="4"/>
      <c r="C220" s="4"/>
      <c r="D220" s="4"/>
      <c r="E220" s="4"/>
      <c r="F220" s="4"/>
      <c r="G220" s="4"/>
      <c r="H220" s="4"/>
      <c r="I220" s="4"/>
      <c r="J220" s="4"/>
      <c r="K220" s="4"/>
      <c r="L220" s="4"/>
      <c r="M220" s="4"/>
      <c r="N220" s="4"/>
      <c r="O220" s="4"/>
      <c r="P220" s="4"/>
      <c r="Q220" s="4"/>
      <c r="R220" s="85"/>
      <c r="S220" s="85"/>
      <c r="T220" s="85"/>
      <c r="U220" s="85"/>
      <c r="V220" s="85"/>
      <c r="W220" s="85"/>
      <c r="X220" s="85"/>
      <c r="Y220" s="4"/>
      <c r="Z220" s="4"/>
      <c r="AA220" s="4"/>
      <c r="AB220" s="4"/>
      <c r="AC220" s="4"/>
      <c r="AD220" s="4"/>
    </row>
    <row r="221" spans="1:30" ht="12" customHeight="1">
      <c r="A221" s="4"/>
      <c r="B221" s="4"/>
      <c r="C221" s="4"/>
      <c r="D221" s="4"/>
      <c r="E221" s="4"/>
      <c r="F221" s="4"/>
      <c r="G221" s="4"/>
      <c r="H221" s="4"/>
      <c r="I221" s="4"/>
      <c r="J221" s="4"/>
      <c r="K221" s="4"/>
      <c r="L221" s="4"/>
      <c r="M221" s="4"/>
      <c r="N221" s="4"/>
      <c r="O221" s="4"/>
      <c r="P221" s="4"/>
      <c r="Q221" s="4"/>
      <c r="R221" s="85"/>
      <c r="S221" s="85"/>
      <c r="T221" s="85"/>
      <c r="U221" s="85"/>
      <c r="V221" s="85"/>
      <c r="W221" s="85"/>
      <c r="X221" s="85"/>
      <c r="Y221" s="4"/>
      <c r="Z221" s="4"/>
      <c r="AA221" s="4"/>
      <c r="AB221" s="4"/>
      <c r="AC221" s="4"/>
      <c r="AD221" s="4"/>
    </row>
    <row r="222" spans="1:30" ht="12" customHeight="1">
      <c r="A222" s="4"/>
      <c r="B222" s="4"/>
      <c r="C222" s="4"/>
      <c r="D222" s="4"/>
      <c r="E222" s="4"/>
      <c r="F222" s="4"/>
      <c r="G222" s="4"/>
      <c r="H222" s="4"/>
      <c r="I222" s="4"/>
      <c r="J222" s="4"/>
      <c r="K222" s="4"/>
      <c r="L222" s="4"/>
      <c r="M222" s="4"/>
      <c r="N222" s="4"/>
      <c r="O222" s="4"/>
      <c r="P222" s="4"/>
      <c r="Q222" s="4"/>
      <c r="R222" s="85"/>
      <c r="S222" s="85"/>
      <c r="T222" s="85"/>
      <c r="U222" s="85"/>
      <c r="V222" s="85"/>
      <c r="W222" s="85"/>
      <c r="X222" s="85"/>
      <c r="Y222" s="4"/>
      <c r="Z222" s="4"/>
      <c r="AA222" s="4"/>
      <c r="AB222" s="4"/>
      <c r="AC222" s="4"/>
      <c r="AD222" s="4"/>
    </row>
    <row r="223" spans="1:30" ht="12" customHeight="1">
      <c r="A223" s="4"/>
      <c r="B223" s="4"/>
      <c r="C223" s="4"/>
      <c r="D223" s="4"/>
      <c r="E223" s="4"/>
      <c r="F223" s="4"/>
      <c r="G223" s="4"/>
      <c r="H223" s="4"/>
      <c r="I223" s="4"/>
      <c r="J223" s="4"/>
      <c r="K223" s="4"/>
      <c r="L223" s="4"/>
      <c r="M223" s="4"/>
      <c r="N223" s="4"/>
      <c r="O223" s="4"/>
      <c r="P223" s="4"/>
      <c r="Q223" s="4"/>
      <c r="R223" s="85"/>
      <c r="S223" s="85"/>
      <c r="T223" s="85"/>
      <c r="U223" s="85"/>
      <c r="V223" s="85"/>
      <c r="W223" s="85"/>
      <c r="X223" s="85"/>
      <c r="Y223" s="4"/>
      <c r="Z223" s="4"/>
      <c r="AA223" s="4"/>
      <c r="AB223" s="4"/>
      <c r="AC223" s="4"/>
      <c r="AD223" s="4"/>
    </row>
    <row r="224" spans="1:30" ht="12" customHeight="1">
      <c r="A224" s="4"/>
      <c r="B224" s="4"/>
      <c r="C224" s="4"/>
      <c r="D224" s="4"/>
      <c r="E224" s="4"/>
      <c r="F224" s="4"/>
      <c r="G224" s="4"/>
      <c r="H224" s="4"/>
      <c r="I224" s="4"/>
      <c r="J224" s="4"/>
      <c r="K224" s="4"/>
      <c r="L224" s="4"/>
      <c r="M224" s="4"/>
      <c r="N224" s="4"/>
      <c r="O224" s="4"/>
      <c r="P224" s="4"/>
      <c r="Q224" s="4"/>
      <c r="R224" s="85"/>
      <c r="S224" s="85"/>
      <c r="T224" s="85"/>
      <c r="U224" s="85"/>
      <c r="V224" s="85"/>
      <c r="W224" s="85"/>
      <c r="X224" s="85"/>
      <c r="Y224" s="4"/>
      <c r="Z224" s="4"/>
      <c r="AA224" s="4"/>
      <c r="AB224" s="4"/>
      <c r="AC224" s="4"/>
      <c r="AD224" s="4"/>
    </row>
    <row r="225" spans="1:30" ht="12" customHeight="1">
      <c r="A225" s="4"/>
      <c r="B225" s="4"/>
      <c r="C225" s="4"/>
      <c r="D225" s="4"/>
      <c r="E225" s="4"/>
      <c r="F225" s="4"/>
      <c r="G225" s="4"/>
      <c r="H225" s="4"/>
      <c r="I225" s="4"/>
      <c r="J225" s="4"/>
      <c r="K225" s="4"/>
      <c r="L225" s="4"/>
      <c r="M225" s="4"/>
      <c r="N225" s="4"/>
      <c r="O225" s="4"/>
      <c r="P225" s="4"/>
      <c r="Q225" s="4"/>
      <c r="R225" s="85"/>
      <c r="S225" s="85"/>
      <c r="T225" s="85"/>
      <c r="U225" s="85"/>
      <c r="V225" s="85"/>
      <c r="W225" s="85"/>
      <c r="X225" s="85"/>
      <c r="Y225" s="4"/>
      <c r="Z225" s="4"/>
      <c r="AA225" s="4"/>
      <c r="AB225" s="4"/>
      <c r="AC225" s="4"/>
      <c r="AD225" s="4"/>
    </row>
    <row r="226" spans="1:30" ht="12" customHeight="1">
      <c r="A226" s="4"/>
      <c r="B226" s="4"/>
      <c r="C226" s="4"/>
      <c r="D226" s="4"/>
      <c r="E226" s="4"/>
      <c r="F226" s="4"/>
      <c r="G226" s="4"/>
      <c r="H226" s="4"/>
      <c r="I226" s="4"/>
      <c r="J226" s="4"/>
      <c r="K226" s="4"/>
      <c r="L226" s="4"/>
      <c r="M226" s="4"/>
      <c r="N226" s="4"/>
      <c r="O226" s="4"/>
      <c r="P226" s="4"/>
      <c r="Q226" s="4"/>
      <c r="R226" s="85"/>
      <c r="S226" s="85"/>
      <c r="T226" s="85"/>
      <c r="U226" s="85"/>
      <c r="V226" s="85"/>
      <c r="W226" s="85"/>
      <c r="X226" s="85"/>
      <c r="Y226" s="4"/>
      <c r="Z226" s="4"/>
      <c r="AA226" s="4"/>
      <c r="AB226" s="4"/>
      <c r="AC226" s="4"/>
      <c r="AD226" s="4"/>
    </row>
    <row r="227" spans="1:30" ht="12" customHeight="1">
      <c r="A227" s="4"/>
      <c r="B227" s="4"/>
      <c r="C227" s="4"/>
      <c r="D227" s="4"/>
      <c r="E227" s="4"/>
      <c r="F227" s="4"/>
      <c r="G227" s="4"/>
      <c r="H227" s="4"/>
      <c r="I227" s="4"/>
      <c r="J227" s="4"/>
      <c r="K227" s="4"/>
      <c r="L227" s="4"/>
      <c r="M227" s="4"/>
      <c r="N227" s="4"/>
      <c r="O227" s="4"/>
      <c r="P227" s="4"/>
      <c r="Q227" s="4"/>
      <c r="R227" s="85"/>
      <c r="S227" s="85"/>
      <c r="T227" s="85"/>
      <c r="U227" s="85"/>
      <c r="V227" s="85"/>
      <c r="W227" s="85"/>
      <c r="X227" s="85"/>
      <c r="Y227" s="4"/>
      <c r="Z227" s="4"/>
      <c r="AA227" s="4"/>
      <c r="AB227" s="4"/>
      <c r="AC227" s="4"/>
      <c r="AD227" s="4"/>
    </row>
    <row r="228" spans="1:30" ht="12" customHeight="1">
      <c r="A228" s="4"/>
      <c r="B228" s="4"/>
      <c r="C228" s="4"/>
      <c r="D228" s="4"/>
      <c r="E228" s="4"/>
      <c r="F228" s="4"/>
      <c r="G228" s="4"/>
      <c r="H228" s="4"/>
      <c r="I228" s="4"/>
      <c r="J228" s="4"/>
      <c r="K228" s="4"/>
      <c r="L228" s="4"/>
      <c r="M228" s="4"/>
      <c r="N228" s="4"/>
      <c r="O228" s="4"/>
      <c r="P228" s="4"/>
      <c r="Q228" s="4"/>
      <c r="R228" s="85"/>
      <c r="S228" s="85"/>
      <c r="T228" s="85"/>
      <c r="U228" s="85"/>
      <c r="V228" s="85"/>
      <c r="W228" s="85"/>
      <c r="X228" s="85"/>
      <c r="Y228" s="4"/>
      <c r="Z228" s="4"/>
      <c r="AA228" s="4"/>
      <c r="AB228" s="4"/>
      <c r="AC228" s="4"/>
      <c r="AD228" s="4"/>
    </row>
    <row r="229" spans="1:30" ht="12" customHeight="1">
      <c r="A229" s="4"/>
      <c r="B229" s="4"/>
      <c r="C229" s="4"/>
      <c r="D229" s="4"/>
      <c r="E229" s="4"/>
      <c r="F229" s="4"/>
      <c r="G229" s="4"/>
      <c r="H229" s="4"/>
      <c r="I229" s="4"/>
      <c r="J229" s="4"/>
      <c r="K229" s="4"/>
      <c r="L229" s="4"/>
      <c r="M229" s="4"/>
      <c r="N229" s="4"/>
      <c r="O229" s="4"/>
      <c r="P229" s="4"/>
      <c r="Q229" s="4"/>
      <c r="R229" s="85"/>
      <c r="S229" s="85"/>
      <c r="T229" s="85"/>
      <c r="U229" s="85"/>
      <c r="V229" s="85"/>
      <c r="W229" s="85"/>
      <c r="X229" s="85"/>
      <c r="Y229" s="4"/>
      <c r="Z229" s="4"/>
      <c r="AA229" s="4"/>
      <c r="AB229" s="4"/>
      <c r="AC229" s="4"/>
      <c r="AD229" s="4"/>
    </row>
    <row r="230" spans="1:30" ht="12" customHeight="1">
      <c r="A230" s="4"/>
      <c r="B230" s="4"/>
      <c r="C230" s="4"/>
      <c r="D230" s="4"/>
      <c r="E230" s="4"/>
      <c r="F230" s="4"/>
      <c r="G230" s="4"/>
      <c r="H230" s="4"/>
      <c r="I230" s="4"/>
      <c r="J230" s="4"/>
      <c r="K230" s="4"/>
      <c r="L230" s="4"/>
      <c r="M230" s="4"/>
      <c r="N230" s="4"/>
      <c r="O230" s="4"/>
      <c r="P230" s="4"/>
      <c r="Q230" s="4"/>
      <c r="R230" s="85"/>
      <c r="S230" s="85"/>
      <c r="T230" s="85"/>
      <c r="U230" s="85"/>
      <c r="V230" s="85"/>
      <c r="W230" s="85"/>
      <c r="X230" s="85"/>
      <c r="Y230" s="4"/>
      <c r="Z230" s="4"/>
      <c r="AA230" s="4"/>
      <c r="AB230" s="4"/>
      <c r="AC230" s="4"/>
      <c r="AD230" s="4"/>
    </row>
    <row r="231" spans="1:30" ht="12" customHeight="1">
      <c r="A231" s="4"/>
      <c r="B231" s="4"/>
      <c r="C231" s="4"/>
      <c r="D231" s="4"/>
      <c r="E231" s="4"/>
      <c r="F231" s="4"/>
      <c r="G231" s="4"/>
      <c r="H231" s="4"/>
      <c r="I231" s="4"/>
      <c r="J231" s="4"/>
      <c r="K231" s="4"/>
      <c r="L231" s="4"/>
      <c r="M231" s="4"/>
      <c r="N231" s="4"/>
      <c r="O231" s="4"/>
      <c r="P231" s="4"/>
      <c r="Q231" s="4"/>
      <c r="R231" s="85"/>
      <c r="S231" s="85"/>
      <c r="T231" s="85"/>
      <c r="U231" s="85"/>
      <c r="V231" s="85"/>
      <c r="W231" s="85"/>
      <c r="X231" s="85"/>
      <c r="Y231" s="4"/>
      <c r="Z231" s="4"/>
      <c r="AA231" s="4"/>
      <c r="AB231" s="4"/>
      <c r="AC231" s="4"/>
      <c r="AD231" s="4"/>
    </row>
    <row r="232" spans="1:30" ht="12" customHeight="1">
      <c r="A232" s="4"/>
      <c r="B232" s="4"/>
      <c r="C232" s="4"/>
      <c r="D232" s="4"/>
      <c r="E232" s="4"/>
      <c r="F232" s="4"/>
      <c r="G232" s="4"/>
      <c r="H232" s="4"/>
      <c r="I232" s="4"/>
      <c r="J232" s="4"/>
      <c r="K232" s="4"/>
      <c r="L232" s="4"/>
      <c r="M232" s="4"/>
      <c r="N232" s="4"/>
      <c r="O232" s="4"/>
      <c r="P232" s="4"/>
      <c r="Q232" s="4"/>
      <c r="R232" s="85"/>
      <c r="S232" s="85"/>
      <c r="T232" s="85"/>
      <c r="U232" s="85"/>
      <c r="V232" s="85"/>
      <c r="W232" s="85"/>
      <c r="X232" s="85"/>
      <c r="Y232" s="4"/>
      <c r="Z232" s="4"/>
      <c r="AA232" s="4"/>
      <c r="AB232" s="4"/>
      <c r="AC232" s="4"/>
      <c r="AD232" s="4"/>
    </row>
    <row r="233" spans="1:30" ht="12" customHeight="1">
      <c r="A233" s="4"/>
      <c r="B233" s="4"/>
      <c r="C233" s="4"/>
      <c r="D233" s="4"/>
      <c r="E233" s="4"/>
      <c r="F233" s="4"/>
      <c r="G233" s="4"/>
      <c r="H233" s="4"/>
      <c r="I233" s="4"/>
      <c r="J233" s="4"/>
      <c r="K233" s="4"/>
      <c r="L233" s="4"/>
      <c r="M233" s="4"/>
      <c r="N233" s="4"/>
      <c r="O233" s="4"/>
      <c r="P233" s="4"/>
      <c r="Q233" s="4"/>
      <c r="R233" s="85"/>
      <c r="S233" s="85"/>
      <c r="T233" s="85"/>
      <c r="U233" s="85"/>
      <c r="V233" s="85"/>
      <c r="W233" s="85"/>
      <c r="X233" s="85"/>
      <c r="Y233" s="4"/>
      <c r="Z233" s="4"/>
      <c r="AA233" s="4"/>
      <c r="AB233" s="4"/>
      <c r="AC233" s="4"/>
      <c r="AD233" s="4"/>
    </row>
    <row r="234" spans="1:30" ht="12" customHeight="1">
      <c r="A234" s="4"/>
      <c r="B234" s="4"/>
      <c r="C234" s="4"/>
      <c r="D234" s="4"/>
      <c r="E234" s="4"/>
      <c r="F234" s="4"/>
      <c r="G234" s="4"/>
      <c r="H234" s="4"/>
      <c r="I234" s="4"/>
      <c r="J234" s="4"/>
      <c r="K234" s="4"/>
      <c r="L234" s="4"/>
      <c r="M234" s="4"/>
      <c r="N234" s="4"/>
      <c r="O234" s="4"/>
      <c r="P234" s="4"/>
      <c r="Q234" s="4"/>
      <c r="R234" s="85"/>
      <c r="S234" s="85"/>
      <c r="T234" s="85"/>
      <c r="U234" s="85"/>
      <c r="V234" s="85"/>
      <c r="W234" s="85"/>
      <c r="X234" s="85"/>
      <c r="Y234" s="4"/>
      <c r="Z234" s="4"/>
      <c r="AA234" s="4"/>
      <c r="AB234" s="4"/>
      <c r="AC234" s="4"/>
      <c r="AD234" s="4"/>
    </row>
    <row r="235" spans="1:30" ht="12" customHeight="1">
      <c r="A235" s="4"/>
      <c r="B235" s="4"/>
      <c r="C235" s="4"/>
      <c r="D235" s="4"/>
      <c r="E235" s="4"/>
      <c r="F235" s="4"/>
      <c r="G235" s="4"/>
      <c r="H235" s="4"/>
      <c r="I235" s="4"/>
      <c r="J235" s="4"/>
      <c r="K235" s="4"/>
      <c r="L235" s="4"/>
      <c r="M235" s="4"/>
      <c r="N235" s="4"/>
      <c r="O235" s="4"/>
      <c r="P235" s="4"/>
      <c r="Q235" s="4"/>
      <c r="R235" s="85"/>
      <c r="S235" s="85"/>
      <c r="T235" s="85"/>
      <c r="U235" s="85"/>
      <c r="V235" s="85"/>
      <c r="W235" s="85"/>
      <c r="X235" s="85"/>
      <c r="Y235" s="4"/>
      <c r="Z235" s="4"/>
      <c r="AA235" s="4"/>
      <c r="AB235" s="4"/>
      <c r="AC235" s="4"/>
      <c r="AD235" s="4"/>
    </row>
    <row r="236" spans="1:30" ht="12" customHeight="1">
      <c r="A236" s="4"/>
      <c r="B236" s="4"/>
      <c r="C236" s="4"/>
      <c r="D236" s="4"/>
      <c r="E236" s="4"/>
      <c r="F236" s="4"/>
      <c r="G236" s="4"/>
      <c r="H236" s="4"/>
      <c r="I236" s="4"/>
      <c r="J236" s="4"/>
      <c r="K236" s="4"/>
      <c r="L236" s="4"/>
      <c r="M236" s="4"/>
      <c r="N236" s="4"/>
      <c r="O236" s="4"/>
      <c r="P236" s="4"/>
      <c r="Q236" s="4"/>
      <c r="R236" s="85"/>
      <c r="S236" s="85"/>
      <c r="T236" s="85"/>
      <c r="U236" s="85"/>
      <c r="V236" s="85"/>
      <c r="W236" s="85"/>
      <c r="X236" s="85"/>
      <c r="Y236" s="4"/>
      <c r="Z236" s="4"/>
      <c r="AA236" s="4"/>
      <c r="AB236" s="4"/>
      <c r="AC236" s="4"/>
      <c r="AD236" s="4"/>
    </row>
    <row r="237" spans="1:30" ht="12" customHeight="1">
      <c r="A237" s="4"/>
      <c r="B237" s="4"/>
      <c r="C237" s="4"/>
      <c r="D237" s="4"/>
      <c r="E237" s="4"/>
      <c r="F237" s="4"/>
      <c r="G237" s="4"/>
      <c r="H237" s="4"/>
      <c r="I237" s="4"/>
      <c r="J237" s="4"/>
      <c r="K237" s="4"/>
      <c r="L237" s="4"/>
      <c r="M237" s="4"/>
      <c r="N237" s="4"/>
      <c r="O237" s="4"/>
      <c r="P237" s="4"/>
      <c r="Q237" s="4"/>
      <c r="R237" s="85"/>
      <c r="S237" s="85"/>
      <c r="T237" s="85"/>
      <c r="U237" s="85"/>
      <c r="V237" s="85"/>
      <c r="W237" s="85"/>
      <c r="X237" s="85"/>
      <c r="Y237" s="4"/>
      <c r="Z237" s="4"/>
      <c r="AA237" s="4"/>
      <c r="AB237" s="4"/>
      <c r="AC237" s="4"/>
      <c r="AD237" s="4"/>
    </row>
    <row r="238" spans="1:30" ht="12" customHeight="1">
      <c r="A238" s="4"/>
      <c r="B238" s="4"/>
      <c r="C238" s="4"/>
      <c r="D238" s="4"/>
      <c r="E238" s="4"/>
      <c r="F238" s="4"/>
      <c r="G238" s="4"/>
      <c r="H238" s="4"/>
      <c r="I238" s="4"/>
      <c r="J238" s="4"/>
      <c r="K238" s="4"/>
      <c r="L238" s="4"/>
      <c r="M238" s="4"/>
      <c r="N238" s="4"/>
      <c r="O238" s="4"/>
      <c r="P238" s="4"/>
      <c r="Q238" s="4"/>
      <c r="R238" s="85"/>
      <c r="S238" s="85"/>
      <c r="T238" s="85"/>
      <c r="U238" s="85"/>
      <c r="V238" s="85"/>
      <c r="W238" s="85"/>
      <c r="X238" s="85"/>
      <c r="Y238" s="4"/>
      <c r="Z238" s="4"/>
      <c r="AA238" s="4"/>
      <c r="AB238" s="4"/>
      <c r="AC238" s="4"/>
      <c r="AD238" s="4"/>
    </row>
    <row r="239" spans="1:30" ht="12" customHeight="1">
      <c r="A239" s="4"/>
      <c r="B239" s="4"/>
      <c r="C239" s="4"/>
      <c r="D239" s="4"/>
      <c r="E239" s="4"/>
      <c r="F239" s="4"/>
      <c r="G239" s="4"/>
      <c r="H239" s="4"/>
      <c r="I239" s="4"/>
      <c r="J239" s="4"/>
      <c r="K239" s="4"/>
      <c r="L239" s="4"/>
      <c r="M239" s="4"/>
      <c r="N239" s="4"/>
      <c r="O239" s="4"/>
      <c r="P239" s="4"/>
      <c r="Q239" s="4"/>
      <c r="R239" s="85"/>
      <c r="S239" s="85"/>
      <c r="T239" s="85"/>
      <c r="U239" s="85"/>
      <c r="V239" s="85"/>
      <c r="W239" s="85"/>
      <c r="X239" s="85"/>
      <c r="Y239" s="4"/>
      <c r="Z239" s="4"/>
      <c r="AA239" s="4"/>
      <c r="AB239" s="4"/>
      <c r="AC239" s="4"/>
      <c r="AD239" s="4"/>
    </row>
    <row r="240" spans="1:30" ht="12" customHeight="1">
      <c r="A240" s="4"/>
      <c r="B240" s="4"/>
      <c r="C240" s="4"/>
      <c r="D240" s="4"/>
      <c r="E240" s="4"/>
      <c r="F240" s="4"/>
      <c r="G240" s="4"/>
      <c r="H240" s="4"/>
      <c r="I240" s="4"/>
      <c r="J240" s="4"/>
      <c r="K240" s="4"/>
      <c r="L240" s="4"/>
      <c r="M240" s="4"/>
      <c r="N240" s="4"/>
      <c r="O240" s="4"/>
      <c r="P240" s="4"/>
      <c r="Q240" s="4"/>
      <c r="R240" s="85"/>
      <c r="S240" s="85"/>
      <c r="T240" s="85"/>
      <c r="U240" s="85"/>
      <c r="V240" s="85"/>
      <c r="W240" s="85"/>
      <c r="X240" s="85"/>
      <c r="Y240" s="4"/>
      <c r="Z240" s="4"/>
      <c r="AA240" s="4"/>
      <c r="AB240" s="4"/>
      <c r="AC240" s="4"/>
      <c r="AD240" s="4"/>
    </row>
    <row r="241" spans="1:30" ht="12" customHeight="1">
      <c r="A241" s="4"/>
      <c r="B241" s="4"/>
      <c r="C241" s="4"/>
      <c r="D241" s="4"/>
      <c r="E241" s="4"/>
      <c r="F241" s="4"/>
      <c r="G241" s="4"/>
      <c r="H241" s="4"/>
      <c r="I241" s="4"/>
      <c r="J241" s="4"/>
      <c r="K241" s="4"/>
      <c r="L241" s="4"/>
      <c r="M241" s="4"/>
      <c r="N241" s="4"/>
      <c r="O241" s="4"/>
      <c r="P241" s="4"/>
      <c r="Q241" s="4"/>
      <c r="R241" s="85"/>
      <c r="S241" s="85"/>
      <c r="T241" s="85"/>
      <c r="U241" s="85"/>
      <c r="V241" s="85"/>
      <c r="W241" s="85"/>
      <c r="X241" s="85"/>
      <c r="Y241" s="4"/>
      <c r="Z241" s="4"/>
      <c r="AA241" s="4"/>
      <c r="AB241" s="4"/>
      <c r="AC241" s="4"/>
      <c r="AD241" s="4"/>
    </row>
    <row r="242" spans="1:30" ht="12" customHeight="1">
      <c r="A242" s="4"/>
      <c r="B242" s="4"/>
      <c r="C242" s="4"/>
      <c r="D242" s="4"/>
      <c r="E242" s="4"/>
      <c r="F242" s="4"/>
      <c r="G242" s="4"/>
      <c r="H242" s="4"/>
      <c r="I242" s="4"/>
      <c r="J242" s="4"/>
      <c r="K242" s="4"/>
      <c r="L242" s="4"/>
      <c r="M242" s="4"/>
      <c r="N242" s="4"/>
      <c r="O242" s="4"/>
      <c r="P242" s="4"/>
      <c r="Q242" s="4"/>
      <c r="R242" s="85"/>
      <c r="S242" s="85"/>
      <c r="T242" s="85"/>
      <c r="U242" s="85"/>
      <c r="V242" s="85"/>
      <c r="W242" s="85"/>
      <c r="X242" s="85"/>
      <c r="Y242" s="4"/>
      <c r="Z242" s="4"/>
      <c r="AA242" s="4"/>
      <c r="AB242" s="4"/>
      <c r="AC242" s="4"/>
      <c r="AD242" s="4"/>
    </row>
    <row r="243" spans="1:30" ht="12" customHeight="1">
      <c r="A243" s="4"/>
      <c r="B243" s="4"/>
      <c r="C243" s="4"/>
      <c r="D243" s="4"/>
      <c r="E243" s="4"/>
      <c r="F243" s="4"/>
      <c r="G243" s="4"/>
      <c r="H243" s="4"/>
      <c r="I243" s="4"/>
      <c r="J243" s="4"/>
      <c r="K243" s="4"/>
      <c r="L243" s="4"/>
      <c r="M243" s="4"/>
      <c r="N243" s="4"/>
      <c r="O243" s="4"/>
      <c r="P243" s="4"/>
      <c r="Q243" s="4"/>
      <c r="R243" s="85"/>
      <c r="S243" s="85"/>
      <c r="T243" s="85"/>
      <c r="U243" s="85"/>
      <c r="V243" s="85"/>
      <c r="W243" s="85"/>
      <c r="X243" s="85"/>
      <c r="Y243" s="4"/>
      <c r="Z243" s="4"/>
      <c r="AA243" s="4"/>
      <c r="AB243" s="4"/>
      <c r="AC243" s="4"/>
      <c r="AD243" s="4"/>
    </row>
    <row r="244" spans="1:30" ht="12" customHeight="1">
      <c r="A244" s="4"/>
      <c r="B244" s="4"/>
      <c r="C244" s="4"/>
      <c r="D244" s="4"/>
      <c r="E244" s="4"/>
      <c r="F244" s="4"/>
      <c r="G244" s="4"/>
      <c r="H244" s="4"/>
      <c r="I244" s="4"/>
      <c r="J244" s="4"/>
      <c r="K244" s="4"/>
      <c r="L244" s="4"/>
      <c r="M244" s="4"/>
      <c r="N244" s="4"/>
      <c r="O244" s="4"/>
      <c r="P244" s="4"/>
      <c r="Q244" s="4"/>
      <c r="R244" s="85"/>
      <c r="S244" s="85"/>
      <c r="T244" s="85"/>
      <c r="U244" s="85"/>
      <c r="V244" s="85"/>
      <c r="W244" s="85"/>
      <c r="X244" s="85"/>
      <c r="Y244" s="4"/>
      <c r="Z244" s="4"/>
      <c r="AA244" s="4"/>
      <c r="AB244" s="4"/>
      <c r="AC244" s="4"/>
      <c r="AD244" s="4"/>
    </row>
    <row r="245" spans="1:30" ht="12" customHeight="1">
      <c r="A245" s="4"/>
      <c r="B245" s="4"/>
      <c r="C245" s="4"/>
      <c r="D245" s="4"/>
      <c r="E245" s="4"/>
      <c r="F245" s="4"/>
      <c r="G245" s="4"/>
      <c r="H245" s="4"/>
      <c r="I245" s="4"/>
      <c r="J245" s="4"/>
      <c r="K245" s="4"/>
      <c r="L245" s="4"/>
      <c r="M245" s="4"/>
      <c r="N245" s="4"/>
      <c r="O245" s="4"/>
      <c r="P245" s="4"/>
      <c r="Q245" s="4"/>
      <c r="R245" s="85"/>
      <c r="S245" s="85"/>
      <c r="T245" s="85"/>
      <c r="U245" s="85"/>
      <c r="V245" s="85"/>
      <c r="W245" s="85"/>
      <c r="X245" s="85"/>
      <c r="Y245" s="4"/>
      <c r="Z245" s="4"/>
      <c r="AA245" s="4"/>
      <c r="AB245" s="4"/>
      <c r="AC245" s="4"/>
      <c r="AD245" s="4"/>
    </row>
    <row r="246" spans="1:30" ht="12" customHeight="1">
      <c r="A246" s="4"/>
      <c r="B246" s="4"/>
      <c r="C246" s="4"/>
      <c r="D246" s="4"/>
      <c r="E246" s="4"/>
      <c r="F246" s="4"/>
      <c r="G246" s="4"/>
      <c r="H246" s="4"/>
      <c r="I246" s="4"/>
      <c r="J246" s="4"/>
      <c r="K246" s="4"/>
      <c r="L246" s="4"/>
      <c r="M246" s="4"/>
      <c r="N246" s="4"/>
      <c r="O246" s="4"/>
      <c r="P246" s="4"/>
      <c r="Q246" s="4"/>
      <c r="R246" s="85"/>
      <c r="S246" s="85"/>
      <c r="T246" s="85"/>
      <c r="U246" s="85"/>
      <c r="V246" s="85"/>
      <c r="W246" s="85"/>
      <c r="X246" s="85"/>
      <c r="Y246" s="4"/>
      <c r="Z246" s="4"/>
      <c r="AA246" s="4"/>
      <c r="AB246" s="4"/>
      <c r="AC246" s="4"/>
      <c r="AD246" s="4"/>
    </row>
    <row r="247" spans="1:30" ht="12" customHeight="1">
      <c r="A247" s="4"/>
      <c r="B247" s="4"/>
      <c r="C247" s="4"/>
      <c r="D247" s="4"/>
      <c r="E247" s="4"/>
      <c r="F247" s="4"/>
      <c r="G247" s="4"/>
      <c r="H247" s="4"/>
      <c r="I247" s="4"/>
      <c r="J247" s="4"/>
      <c r="K247" s="4"/>
      <c r="L247" s="4"/>
      <c r="M247" s="4"/>
      <c r="N247" s="4"/>
      <c r="O247" s="4"/>
      <c r="P247" s="4"/>
      <c r="Q247" s="4"/>
      <c r="R247" s="85"/>
      <c r="S247" s="85"/>
      <c r="T247" s="85"/>
      <c r="U247" s="85"/>
      <c r="V247" s="85"/>
      <c r="W247" s="85"/>
      <c r="X247" s="85"/>
      <c r="Y247" s="4"/>
      <c r="Z247" s="4"/>
      <c r="AA247" s="4"/>
      <c r="AB247" s="4"/>
      <c r="AC247" s="4"/>
      <c r="AD247" s="4"/>
    </row>
    <row r="248" spans="1:30" ht="12" customHeight="1">
      <c r="A248" s="4"/>
      <c r="B248" s="4"/>
      <c r="C248" s="4"/>
      <c r="D248" s="4"/>
      <c r="E248" s="4"/>
      <c r="F248" s="4"/>
      <c r="G248" s="4"/>
      <c r="H248" s="4"/>
      <c r="I248" s="4"/>
      <c r="J248" s="4"/>
      <c r="K248" s="4"/>
      <c r="L248" s="4"/>
      <c r="M248" s="4"/>
      <c r="N248" s="4"/>
      <c r="O248" s="4"/>
      <c r="P248" s="4"/>
      <c r="Q248" s="4"/>
      <c r="R248" s="85"/>
      <c r="S248" s="85"/>
      <c r="T248" s="85"/>
      <c r="U248" s="85"/>
      <c r="V248" s="85"/>
      <c r="W248" s="85"/>
      <c r="X248" s="85"/>
      <c r="Y248" s="4"/>
      <c r="Z248" s="4"/>
      <c r="AA248" s="4"/>
      <c r="AB248" s="4"/>
      <c r="AC248" s="4"/>
      <c r="AD248" s="4"/>
    </row>
    <row r="249" spans="1:30" ht="12" customHeight="1">
      <c r="A249" s="4"/>
      <c r="B249" s="4"/>
      <c r="C249" s="4"/>
      <c r="D249" s="4"/>
      <c r="E249" s="4"/>
      <c r="F249" s="4"/>
      <c r="G249" s="4"/>
      <c r="H249" s="4"/>
      <c r="I249" s="4"/>
      <c r="J249" s="4"/>
      <c r="K249" s="4"/>
      <c r="L249" s="4"/>
      <c r="M249" s="4"/>
      <c r="N249" s="4"/>
      <c r="O249" s="4"/>
      <c r="P249" s="4"/>
      <c r="Q249" s="4"/>
      <c r="R249" s="85"/>
      <c r="S249" s="85"/>
      <c r="T249" s="85"/>
      <c r="U249" s="85"/>
      <c r="V249" s="85"/>
      <c r="W249" s="85"/>
      <c r="X249" s="85"/>
      <c r="Y249" s="4"/>
      <c r="Z249" s="4"/>
      <c r="AA249" s="4"/>
      <c r="AB249" s="4"/>
      <c r="AC249" s="4"/>
      <c r="AD249" s="4"/>
    </row>
    <row r="250" spans="1:30" ht="12" customHeight="1">
      <c r="A250" s="4"/>
      <c r="B250" s="4"/>
      <c r="C250" s="4"/>
      <c r="D250" s="4"/>
      <c r="E250" s="4"/>
      <c r="F250" s="4"/>
      <c r="G250" s="4"/>
      <c r="H250" s="4"/>
      <c r="I250" s="4"/>
      <c r="J250" s="4"/>
      <c r="K250" s="4"/>
      <c r="L250" s="4"/>
      <c r="M250" s="4"/>
      <c r="N250" s="4"/>
      <c r="O250" s="4"/>
      <c r="P250" s="4"/>
      <c r="Q250" s="4"/>
      <c r="R250" s="85"/>
      <c r="S250" s="85"/>
      <c r="T250" s="85"/>
      <c r="U250" s="85"/>
      <c r="V250" s="85"/>
      <c r="W250" s="85"/>
      <c r="X250" s="85"/>
      <c r="Y250" s="4"/>
      <c r="Z250" s="4"/>
      <c r="AA250" s="4"/>
      <c r="AB250" s="4"/>
      <c r="AC250" s="4"/>
      <c r="AD250" s="4"/>
    </row>
    <row r="251" spans="1:30" ht="12" customHeight="1">
      <c r="A251" s="4"/>
      <c r="B251" s="4"/>
      <c r="C251" s="4"/>
      <c r="D251" s="4"/>
      <c r="E251" s="4"/>
      <c r="F251" s="4"/>
      <c r="G251" s="4"/>
      <c r="H251" s="4"/>
      <c r="I251" s="4"/>
      <c r="J251" s="4"/>
      <c r="K251" s="4"/>
      <c r="L251" s="4"/>
      <c r="M251" s="4"/>
      <c r="N251" s="4"/>
      <c r="O251" s="4"/>
      <c r="P251" s="4"/>
      <c r="Q251" s="4"/>
      <c r="R251" s="85"/>
      <c r="S251" s="85"/>
      <c r="T251" s="85"/>
      <c r="U251" s="85"/>
      <c r="V251" s="85"/>
      <c r="W251" s="85"/>
      <c r="X251" s="85"/>
      <c r="Y251" s="4"/>
      <c r="Z251" s="4"/>
      <c r="AA251" s="4"/>
      <c r="AB251" s="4"/>
      <c r="AC251" s="4"/>
      <c r="AD251" s="4"/>
    </row>
    <row r="252" spans="1:30" ht="12" customHeight="1">
      <c r="A252" s="4"/>
      <c r="B252" s="4"/>
      <c r="C252" s="4"/>
      <c r="D252" s="4"/>
      <c r="E252" s="4"/>
      <c r="F252" s="4"/>
      <c r="G252" s="4"/>
      <c r="H252" s="4"/>
      <c r="I252" s="4"/>
      <c r="J252" s="4"/>
      <c r="K252" s="4"/>
      <c r="L252" s="4"/>
      <c r="M252" s="4"/>
      <c r="N252" s="4"/>
      <c r="O252" s="4"/>
      <c r="P252" s="4"/>
      <c r="Q252" s="4"/>
      <c r="R252" s="85"/>
      <c r="S252" s="85"/>
      <c r="T252" s="85"/>
      <c r="U252" s="85"/>
      <c r="V252" s="85"/>
      <c r="W252" s="85"/>
      <c r="X252" s="85"/>
      <c r="Y252" s="4"/>
      <c r="Z252" s="4"/>
      <c r="AA252" s="4"/>
      <c r="AB252" s="4"/>
      <c r="AC252" s="4"/>
      <c r="AD252" s="4"/>
    </row>
    <row r="253" spans="1:30" ht="12" customHeight="1">
      <c r="A253" s="4"/>
      <c r="B253" s="4"/>
      <c r="C253" s="4"/>
      <c r="D253" s="4"/>
      <c r="E253" s="4"/>
      <c r="F253" s="4"/>
      <c r="G253" s="4"/>
      <c r="H253" s="4"/>
      <c r="I253" s="4"/>
      <c r="J253" s="4"/>
      <c r="K253" s="4"/>
      <c r="L253" s="4"/>
      <c r="M253" s="4"/>
      <c r="N253" s="4"/>
      <c r="O253" s="4"/>
      <c r="P253" s="4"/>
      <c r="Q253" s="4"/>
      <c r="R253" s="85"/>
      <c r="S253" s="85"/>
      <c r="T253" s="85"/>
      <c r="U253" s="85"/>
      <c r="V253" s="85"/>
      <c r="W253" s="85"/>
      <c r="X253" s="85"/>
      <c r="Y253" s="4"/>
      <c r="Z253" s="4"/>
      <c r="AA253" s="4"/>
      <c r="AB253" s="4"/>
      <c r="AC253" s="4"/>
      <c r="AD253" s="4"/>
    </row>
    <row r="254" spans="1:30" ht="12" customHeight="1">
      <c r="A254" s="4"/>
      <c r="B254" s="4"/>
      <c r="C254" s="4"/>
      <c r="D254" s="4"/>
      <c r="E254" s="4"/>
      <c r="F254" s="4"/>
      <c r="G254" s="4"/>
      <c r="H254" s="4"/>
      <c r="I254" s="4"/>
      <c r="J254" s="4"/>
      <c r="K254" s="4"/>
      <c r="L254" s="4"/>
      <c r="M254" s="4"/>
      <c r="N254" s="4"/>
      <c r="O254" s="4"/>
      <c r="P254" s="4"/>
      <c r="Q254" s="4"/>
      <c r="R254" s="85"/>
      <c r="S254" s="85"/>
      <c r="T254" s="85"/>
      <c r="U254" s="85"/>
      <c r="V254" s="85"/>
      <c r="W254" s="85"/>
      <c r="X254" s="85"/>
      <c r="Y254" s="4"/>
      <c r="Z254" s="4"/>
      <c r="AA254" s="4"/>
      <c r="AB254" s="4"/>
      <c r="AC254" s="4"/>
      <c r="AD254" s="4"/>
    </row>
    <row r="255" spans="1:30" ht="12" customHeight="1">
      <c r="A255" s="4"/>
      <c r="B255" s="4"/>
      <c r="C255" s="4"/>
      <c r="D255" s="4"/>
      <c r="E255" s="4"/>
      <c r="F255" s="4"/>
      <c r="G255" s="4"/>
      <c r="H255" s="4"/>
      <c r="I255" s="4"/>
      <c r="J255" s="4"/>
      <c r="K255" s="4"/>
      <c r="L255" s="4"/>
      <c r="M255" s="4"/>
      <c r="N255" s="4"/>
      <c r="O255" s="4"/>
      <c r="P255" s="4"/>
      <c r="Q255" s="4"/>
      <c r="R255" s="85"/>
      <c r="S255" s="85"/>
      <c r="T255" s="85"/>
      <c r="U255" s="85"/>
      <c r="V255" s="85"/>
      <c r="W255" s="85"/>
      <c r="X255" s="85"/>
      <c r="Y255" s="4"/>
      <c r="Z255" s="4"/>
      <c r="AA255" s="4"/>
      <c r="AB255" s="4"/>
      <c r="AC255" s="4"/>
      <c r="AD255" s="4"/>
    </row>
    <row r="256" spans="1:30" ht="12" customHeight="1">
      <c r="A256" s="4"/>
      <c r="B256" s="4"/>
      <c r="C256" s="4"/>
      <c r="D256" s="4"/>
      <c r="E256" s="4"/>
      <c r="F256" s="4"/>
      <c r="G256" s="4"/>
      <c r="H256" s="4"/>
      <c r="I256" s="4"/>
      <c r="J256" s="4"/>
      <c r="K256" s="4"/>
      <c r="L256" s="4"/>
      <c r="M256" s="4"/>
      <c r="N256" s="4"/>
      <c r="O256" s="4"/>
      <c r="P256" s="4"/>
      <c r="Q256" s="4"/>
      <c r="R256" s="85"/>
      <c r="S256" s="85"/>
      <c r="T256" s="85"/>
      <c r="U256" s="85"/>
      <c r="V256" s="85"/>
      <c r="W256" s="85"/>
      <c r="X256" s="85"/>
      <c r="Y256" s="4"/>
      <c r="Z256" s="4"/>
      <c r="AA256" s="4"/>
      <c r="AB256" s="4"/>
      <c r="AC256" s="4"/>
      <c r="AD256" s="4"/>
    </row>
    <row r="257" spans="1:30"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row r="453" spans="1:30"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row>
    <row r="454" spans="1:30"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row>
    <row r="455" spans="1:30"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row>
    <row r="456" spans="1:30"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row>
    <row r="457" spans="1:30"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row>
    <row r="458" spans="1:30"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row>
    <row r="459" spans="1:30"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row>
    <row r="460" spans="1:30"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row>
    <row r="461" spans="1:30"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row>
    <row r="462" spans="1:30"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row>
    <row r="463" spans="1:30"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row>
    <row r="464" spans="1:30"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row>
    <row r="465" spans="1:30"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row>
    <row r="466" spans="1:30"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row>
    <row r="467" spans="1:30"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row>
    <row r="468" spans="1:30"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row>
    <row r="469" spans="1:30"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row>
    <row r="470" spans="1:30"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row>
    <row r="471" spans="1:30"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row>
    <row r="472" spans="1:30"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row>
    <row r="473" spans="1:30"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row>
    <row r="474" spans="1:30"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row>
    <row r="475" spans="1:30"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row>
    <row r="476" spans="1:30"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row>
    <row r="477" spans="1:30"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row>
    <row r="478" spans="1:30"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row>
    <row r="479" spans="1:30"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row>
    <row r="480" spans="1:30"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row>
    <row r="481" spans="1:30"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row>
    <row r="482" spans="1:30"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row>
    <row r="483" spans="1:30"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row>
    <row r="484" spans="1:30"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row>
    <row r="485" spans="1:30"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row>
    <row r="486" spans="1:30"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row>
    <row r="487" spans="1:30"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row>
    <row r="488" spans="1:30"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row>
    <row r="489" spans="1:30"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row>
    <row r="490" spans="1:30"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row>
    <row r="491" spans="1:30"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row>
    <row r="492" spans="1:30"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row>
    <row r="493" spans="1:30"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row>
    <row r="494" spans="1:30"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row>
    <row r="495" spans="1:30"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row>
    <row r="496" spans="1:30"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row>
    <row r="497" spans="1:30"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row>
    <row r="498" spans="1:30"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row>
    <row r="499" spans="1:30"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row>
    <row r="500" spans="1:30"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row>
    <row r="501" spans="1:30"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row>
    <row r="502" spans="1:30"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row>
    <row r="503" spans="1:30"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row>
    <row r="504" spans="1:30"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row>
    <row r="505" spans="1:30"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row>
    <row r="506" spans="1:30"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row>
    <row r="507" spans="1:30"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row>
    <row r="508" spans="1:30"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row>
    <row r="509" spans="1:30"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row>
    <row r="510" spans="1:30"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row>
    <row r="511" spans="1:30"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row>
    <row r="512" spans="1:30"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row>
    <row r="513" spans="1:30"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row>
    <row r="514" spans="1:30"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row>
    <row r="515" spans="1:30"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row>
    <row r="516" spans="1:30"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row>
    <row r="517" spans="1:30"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row>
    <row r="518" spans="1:30"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row>
    <row r="519" spans="1:30"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row>
    <row r="520" spans="1:30"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row>
    <row r="521" spans="1:30"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row>
    <row r="522" spans="1:30"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row>
    <row r="523" spans="1:30"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row>
    <row r="524" spans="1:30"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row>
    <row r="525" spans="1:30"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row>
    <row r="526" spans="1:30"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row>
    <row r="527" spans="1:30"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row>
    <row r="528" spans="1:30"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row>
    <row r="529" spans="1:30"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row>
    <row r="530" spans="1:30"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row>
    <row r="531" spans="1:30"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row>
    <row r="532" spans="1:30"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row>
    <row r="533" spans="1:30"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row>
    <row r="534" spans="1:30"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row>
    <row r="535" spans="1:30"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row>
    <row r="536" spans="1:30"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row>
    <row r="537" spans="1:30"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row>
    <row r="538" spans="1:30"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row>
    <row r="539" spans="1:30"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row>
    <row r="540" spans="1:30"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row>
    <row r="541" spans="1:30"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row>
    <row r="542" spans="1:30"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row>
    <row r="543" spans="1:30"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row>
    <row r="544" spans="1:30"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row>
    <row r="545" spans="1:30"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row>
    <row r="546" spans="1:30"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row>
    <row r="547" spans="1:30"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row>
    <row r="548" spans="1:30"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row>
    <row r="549" spans="1:30"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row>
    <row r="550" spans="1:30"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row>
    <row r="551" spans="1:30"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row>
    <row r="552" spans="1:30"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row>
    <row r="553" spans="1:30"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row>
    <row r="554" spans="1:30"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row>
    <row r="555" spans="1:30"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row>
    <row r="556" spans="1:30"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row>
    <row r="557" spans="1:30"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row>
    <row r="558" spans="1:30"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row>
    <row r="559" spans="1:30"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row>
    <row r="560" spans="1:30"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row>
    <row r="561" spans="1:30"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row>
    <row r="562" spans="1:30"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row>
    <row r="563" spans="1:30"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row>
    <row r="564" spans="1:30"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row>
    <row r="565" spans="1:30"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row>
    <row r="566" spans="1:30"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row>
    <row r="567" spans="1:30"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row>
    <row r="568" spans="1:30"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row>
    <row r="569" spans="1:30"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row>
    <row r="570" spans="1:30"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row>
    <row r="571" spans="1:30"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row>
    <row r="572" spans="1:30"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row>
    <row r="573" spans="1:30"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row>
    <row r="574" spans="1:30"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row>
    <row r="575" spans="1:30"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row>
    <row r="576" spans="1:30"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row>
    <row r="577" spans="1:30"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row>
    <row r="578" spans="1:30"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row>
    <row r="579" spans="1:30"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row>
    <row r="580" spans="1:30"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row>
    <row r="581" spans="1:30"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row>
    <row r="582" spans="1:30"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row>
    <row r="583" spans="1:30"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row>
    <row r="584" spans="1:30"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row>
    <row r="585" spans="1:30"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row>
    <row r="586" spans="1:30"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row>
    <row r="587" spans="1:30"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row>
    <row r="588" spans="1:30"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row>
    <row r="589" spans="1:30"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row>
    <row r="590" spans="1:30"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row>
    <row r="591" spans="1:30"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row>
    <row r="592" spans="1:30"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row>
    <row r="593" spans="1:30"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row>
    <row r="594" spans="1:30"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row>
    <row r="595" spans="1:30"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row>
    <row r="596" spans="1:30"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row>
    <row r="597" spans="1:30"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row>
    <row r="598" spans="1:30"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row>
    <row r="599" spans="1:30"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row>
    <row r="600" spans="1:30"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row>
    <row r="601" spans="1:30"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row>
    <row r="602" spans="1:30"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row>
    <row r="603" spans="1:30"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row>
    <row r="604" spans="1:30"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row>
    <row r="605" spans="1:30"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row>
    <row r="606" spans="1:30"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row>
    <row r="607" spans="1:30"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row>
    <row r="608" spans="1:30"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row>
    <row r="609" spans="1:30"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row>
    <row r="610" spans="1:30"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row>
    <row r="611" spans="1:30"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row>
    <row r="612" spans="1:30"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row>
    <row r="613" spans="1:30"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row>
    <row r="614" spans="1:30"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row>
    <row r="615" spans="1:30"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row>
    <row r="616" spans="1:30"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row>
    <row r="617" spans="1:30"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row>
    <row r="618" spans="1:30"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row>
    <row r="619" spans="1:30"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row>
    <row r="620" spans="1:30"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row>
    <row r="621" spans="1:30"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row>
    <row r="622" spans="1:30"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row>
    <row r="623" spans="1:30"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row>
    <row r="624" spans="1:30"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row>
    <row r="625" spans="1:30"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row>
    <row r="626" spans="1:30"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row>
    <row r="627" spans="1:30"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row>
    <row r="628" spans="1:30"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row>
    <row r="629" spans="1:30"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row>
    <row r="630" spans="1:30"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row>
    <row r="631" spans="1:30"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row>
    <row r="632" spans="1:30"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row>
    <row r="633" spans="1:30"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row>
    <row r="634" spans="1:30"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row>
    <row r="635" spans="1:30"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row>
    <row r="636" spans="1:30"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row>
    <row r="637" spans="1:30"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row>
    <row r="638" spans="1:30"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row>
    <row r="639" spans="1:30"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row>
    <row r="640" spans="1:30"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row>
    <row r="641" spans="1:30"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row>
    <row r="642" spans="1:30"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row>
    <row r="643" spans="1:30"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row>
    <row r="644" spans="1:30"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row>
    <row r="645" spans="1:30"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row>
    <row r="646" spans="1:30"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row>
    <row r="647" spans="1:30"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row>
    <row r="648" spans="1:30"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row>
    <row r="649" spans="1:30"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row>
    <row r="650" spans="1:30"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row>
    <row r="651" spans="1:30"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row>
    <row r="652" spans="1:30"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row>
    <row r="653" spans="1:30"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row>
    <row r="654" spans="1:30"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row>
    <row r="655" spans="1:30"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row>
    <row r="656" spans="1:30"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row>
    <row r="657" spans="1:30"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row>
    <row r="658" spans="1:30"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row>
    <row r="659" spans="1:30"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row>
    <row r="660" spans="1:30"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row>
    <row r="661" spans="1:30"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row>
    <row r="662" spans="1:30"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row>
    <row r="663" spans="1:30"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row>
    <row r="664" spans="1:30"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row>
    <row r="665" spans="1:30"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row>
    <row r="666" spans="1:30"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row>
    <row r="667" spans="1:30"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row>
    <row r="668" spans="1:30"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row>
    <row r="669" spans="1:30"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row>
    <row r="670" spans="1:30"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row>
    <row r="671" spans="1:30"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row>
    <row r="672" spans="1:30"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row>
    <row r="673" spans="1:30"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row>
    <row r="674" spans="1:30"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row>
    <row r="675" spans="1:30"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row>
    <row r="676" spans="1:30"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row>
    <row r="677" spans="1:30"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row>
    <row r="678" spans="1:30"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row>
    <row r="679" spans="1:30"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row>
    <row r="680" spans="1:30"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row>
    <row r="681" spans="1:30"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row>
    <row r="682" spans="1:30"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row>
    <row r="683" spans="1:30"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row>
    <row r="684" spans="1:30"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row>
    <row r="685" spans="1:30"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row>
    <row r="686" spans="1:30"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row>
    <row r="687" spans="1:30"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row>
    <row r="688" spans="1:30"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row>
    <row r="689" spans="1:30"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row>
    <row r="690" spans="1:30"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row>
    <row r="691" spans="1:30"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row>
    <row r="692" spans="1:30"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row>
    <row r="693" spans="1:30"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row>
    <row r="694" spans="1:30"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row>
    <row r="695" spans="1:30"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row>
    <row r="696" spans="1:30"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row>
    <row r="697" spans="1:30"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row>
    <row r="698" spans="1:30"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row>
    <row r="699" spans="1:30"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row>
    <row r="700" spans="1:30"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row>
    <row r="701" spans="1:30"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row>
    <row r="702" spans="1:30"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row>
    <row r="703" spans="1:30"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row>
    <row r="704" spans="1:30"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row>
    <row r="705" spans="1:30"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row>
    <row r="706" spans="1:30"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row>
    <row r="707" spans="1:30"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row>
    <row r="708" spans="1:30"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row>
    <row r="709" spans="1:30"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row>
    <row r="710" spans="1:30"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row>
    <row r="711" spans="1:30"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row>
    <row r="712" spans="1:30"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row>
    <row r="713" spans="1:30"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row>
    <row r="714" spans="1:30"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row>
    <row r="715" spans="1:30"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row>
    <row r="716" spans="1:30"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row>
    <row r="717" spans="1:30"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row>
    <row r="718" spans="1:30"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row>
    <row r="719" spans="1:30"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row>
    <row r="720" spans="1:30"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row>
    <row r="721" spans="1:30"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row>
    <row r="722" spans="1:30"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row>
    <row r="723" spans="1:30"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row>
    <row r="724" spans="1:30"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row>
    <row r="725" spans="1:30"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row>
    <row r="726" spans="1:30"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row>
    <row r="727" spans="1:30"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row>
    <row r="728" spans="1:30"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row>
    <row r="729" spans="1:30"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row>
    <row r="730" spans="1:30"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row>
    <row r="731" spans="1:30"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row>
    <row r="732" spans="1:30"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row>
    <row r="733" spans="1:30"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row>
    <row r="734" spans="1:30"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row>
    <row r="735" spans="1:30"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row>
    <row r="736" spans="1:30"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row>
    <row r="737" spans="1:30"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row>
    <row r="738" spans="1:30"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row>
    <row r="739" spans="1:30"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row>
    <row r="740" spans="1:30"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row>
    <row r="741" spans="1:30"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row>
    <row r="742" spans="1:30"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row>
    <row r="743" spans="1:30"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row>
    <row r="744" spans="1:30"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row>
    <row r="745" spans="1:30"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row>
    <row r="746" spans="1:30"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row>
    <row r="747" spans="1:30"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row>
    <row r="748" spans="1:30"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row>
    <row r="749" spans="1:30"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row>
    <row r="750" spans="1:30"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row>
    <row r="751" spans="1:30"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row>
    <row r="752" spans="1:30"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row>
    <row r="753" spans="1:30"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row>
    <row r="754" spans="1:30"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row>
    <row r="755" spans="1:30"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row>
    <row r="756" spans="1:30"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row>
    <row r="757" spans="1:30"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row>
    <row r="758" spans="1:30"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row>
    <row r="759" spans="1:30"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row>
    <row r="760" spans="1:30"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row>
    <row r="761" spans="1:30"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row>
    <row r="762" spans="1:30"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row>
    <row r="763" spans="1:30"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row>
    <row r="764" spans="1:30"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row>
    <row r="765" spans="1:30"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row>
    <row r="766" spans="1:30"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row>
    <row r="767" spans="1:30"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row>
    <row r="768" spans="1:30"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row>
    <row r="769" spans="1:30"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row>
    <row r="770" spans="1:30"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row>
    <row r="771" spans="1:30"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row>
    <row r="772" spans="1:30"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row>
    <row r="773" spans="1:30"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row>
    <row r="774" spans="1:30"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row>
    <row r="775" spans="1:30"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row>
    <row r="776" spans="1:30"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row>
    <row r="777" spans="1:30"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row>
    <row r="778" spans="1:30"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row>
    <row r="779" spans="1:30"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row>
    <row r="780" spans="1:30"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row>
    <row r="781" spans="1:30"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row>
    <row r="782" spans="1:30"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row>
    <row r="783" spans="1:30"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row>
    <row r="784" spans="1:30"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row>
    <row r="785" spans="1:30"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row>
    <row r="786" spans="1:30"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row>
    <row r="787" spans="1:30"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row>
    <row r="788" spans="1:30"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row>
    <row r="789" spans="1:30"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row>
    <row r="790" spans="1:30"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row>
    <row r="791" spans="1:30"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row>
    <row r="792" spans="1:30"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row>
    <row r="793" spans="1:30"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row>
    <row r="794" spans="1:30"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row>
    <row r="795" spans="1:30"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row>
    <row r="796" spans="1:30"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row>
    <row r="797" spans="1:30"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row>
    <row r="798" spans="1:30"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row>
    <row r="799" spans="1:30"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row>
    <row r="800" spans="1:30"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row>
    <row r="801" spans="1:30"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row>
    <row r="802" spans="1:30"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row>
    <row r="803" spans="1:30"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row>
    <row r="804" spans="1:30"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row>
    <row r="805" spans="1:30"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row>
    <row r="806" spans="1:30"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row>
    <row r="807" spans="1:30"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row>
    <row r="808" spans="1:30"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row>
    <row r="809" spans="1:30"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row>
    <row r="810" spans="1:30"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row>
    <row r="811" spans="1:30"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row>
    <row r="812" spans="1:30"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row>
    <row r="813" spans="1:30"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row>
    <row r="814" spans="1:30"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row>
    <row r="815" spans="1:30"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row>
    <row r="816" spans="1:30"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row>
    <row r="817" spans="1:30"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row>
    <row r="818" spans="1:30"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row>
    <row r="819" spans="1:30"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row>
    <row r="820" spans="1:30"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row>
    <row r="821" spans="1:30"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row>
    <row r="822" spans="1:30"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row>
    <row r="823" spans="1:30"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row>
    <row r="824" spans="1:30"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row>
    <row r="825" spans="1:30"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row>
    <row r="826" spans="1:30"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row>
    <row r="827" spans="1:30"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row>
    <row r="828" spans="1:30"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row>
    <row r="829" spans="1:30"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row>
    <row r="830" spans="1:30"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row>
    <row r="831" spans="1:30"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row>
    <row r="832" spans="1:30"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row>
    <row r="833" spans="1:30"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row>
    <row r="834" spans="1:30"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row>
    <row r="835" spans="1:30"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row>
    <row r="836" spans="1:30"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row>
    <row r="837" spans="1:30"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row>
    <row r="838" spans="1:30"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row>
    <row r="839" spans="1:30"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row>
    <row r="840" spans="1:30"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row>
    <row r="841" spans="1:30"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row>
    <row r="842" spans="1:30"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row>
    <row r="843" spans="1:30"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row>
    <row r="844" spans="1:30"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row>
    <row r="845" spans="1:30"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row>
    <row r="846" spans="1:30"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row>
    <row r="847" spans="1:30"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row>
    <row r="848" spans="1:30"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row>
    <row r="849" spans="1:30"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row>
    <row r="850" spans="1:30"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row>
    <row r="851" spans="1:30"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row>
    <row r="852" spans="1:30"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row>
    <row r="853" spans="1:30"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row>
    <row r="854" spans="1:30"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row>
    <row r="855" spans="1:30"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row>
    <row r="856" spans="1:30"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row>
    <row r="857" spans="1:30"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row>
    <row r="858" spans="1:30"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row>
    <row r="859" spans="1:30"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row>
    <row r="860" spans="1:30"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row>
    <row r="861" spans="1:30"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row>
    <row r="862" spans="1:30"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row>
    <row r="863" spans="1:30"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row>
    <row r="864" spans="1:30"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row>
    <row r="865" spans="1:30"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row>
    <row r="866" spans="1:30"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row>
    <row r="867" spans="1:30"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row>
    <row r="868" spans="1:30"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row>
    <row r="869" spans="1:30"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row>
    <row r="870" spans="1:30"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row>
    <row r="871" spans="1:30"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row>
    <row r="872" spans="1:30"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row>
    <row r="873" spans="1:30"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row>
    <row r="874" spans="1:30"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row>
    <row r="875" spans="1:30"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row>
    <row r="876" spans="1:30"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row>
    <row r="877" spans="1:30"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row>
    <row r="878" spans="1:30"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row>
    <row r="879" spans="1:30"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row>
    <row r="880" spans="1:30"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row>
    <row r="881" spans="1:30"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row>
    <row r="882" spans="1:30"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row>
    <row r="883" spans="1:30"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row>
    <row r="884" spans="1:30"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row>
    <row r="885" spans="1:30"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row>
    <row r="886" spans="1:30"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row>
    <row r="887" spans="1:30"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row>
    <row r="888" spans="1:30"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row>
    <row r="889" spans="1:30"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row>
    <row r="890" spans="1:30"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row>
    <row r="891" spans="1:30"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row>
    <row r="892" spans="1:30"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row>
    <row r="893" spans="1:30"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row>
    <row r="894" spans="1:30"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row>
    <row r="895" spans="1:30"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row>
    <row r="896" spans="1:30"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row>
    <row r="897" spans="1:30"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row>
    <row r="898" spans="1:30"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row>
    <row r="899" spans="1:30"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row>
    <row r="900" spans="1:30"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row>
    <row r="901" spans="1:30"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row>
    <row r="902" spans="1:30"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row>
    <row r="903" spans="1:30"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row>
    <row r="904" spans="1:30"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row>
    <row r="905" spans="1:30"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row>
    <row r="906" spans="1:30"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row>
    <row r="907" spans="1:30"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row>
    <row r="908" spans="1:30"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row>
    <row r="909" spans="1:30"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row>
    <row r="910" spans="1:30"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row>
    <row r="911" spans="1:30"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row>
    <row r="912" spans="1:30"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row>
    <row r="913" spans="1:30"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row>
    <row r="914" spans="1:30"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row>
    <row r="915" spans="1:30"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row>
    <row r="916" spans="1:30"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row>
    <row r="917" spans="1:30"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row>
    <row r="918" spans="1:30"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row>
    <row r="919" spans="1:30"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row>
    <row r="920" spans="1:30"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row>
    <row r="921" spans="1:30"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row>
    <row r="922" spans="1:30"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row>
    <row r="923" spans="1:30"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row>
    <row r="924" spans="1:30"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row>
    <row r="925" spans="1:30"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row>
    <row r="926" spans="1:30"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row>
    <row r="927" spans="1:30"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row>
    <row r="928" spans="1:30"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row>
    <row r="929" spans="1:30"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row>
    <row r="930" spans="1:30"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row>
    <row r="931" spans="1:30"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row>
    <row r="932" spans="1:30"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row>
    <row r="933" spans="1:30"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row>
    <row r="934" spans="1:30"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row>
    <row r="935" spans="1:30"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row>
    <row r="936" spans="1:30"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row>
    <row r="937" spans="1:30"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row>
    <row r="938" spans="1:30"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row>
    <row r="939" spans="1:30"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row>
    <row r="940" spans="1:30"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row>
    <row r="941" spans="1:30"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row>
    <row r="942" spans="1:30"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row>
    <row r="943" spans="1:30"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row>
    <row r="944" spans="1:30"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row>
    <row r="945" spans="1:30"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row>
    <row r="946" spans="1:30"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row>
    <row r="947" spans="1:30"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row>
    <row r="948" spans="1:30"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row>
    <row r="949" spans="1:30"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row>
    <row r="950" spans="1:30"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row>
    <row r="951" spans="1:30"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row>
    <row r="952" spans="1:30"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row>
    <row r="953" spans="1:30"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row>
    <row r="954" spans="1:30"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row>
    <row r="955" spans="1:30"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row>
    <row r="956" spans="1:30"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row>
    <row r="957" spans="1:30"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row>
    <row r="958" spans="1:30"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row>
    <row r="959" spans="1:30"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row>
    <row r="960" spans="1:30"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row>
    <row r="961" spans="1:30"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row>
    <row r="962" spans="1:30"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row>
    <row r="963" spans="1:30"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row>
    <row r="964" spans="1:30"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row>
    <row r="965" spans="1:30"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row>
    <row r="966" spans="1:30"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row>
    <row r="967" spans="1:30"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row>
    <row r="968" spans="1:30"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row>
    <row r="969" spans="1:30"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row>
    <row r="970" spans="1:30"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row>
    <row r="971" spans="1:30"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row>
    <row r="972" spans="1:30"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row>
    <row r="973" spans="1:30"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row>
    <row r="974" spans="1:30"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row>
    <row r="975" spans="1:30"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row>
    <row r="976" spans="1:30"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row>
    <row r="977" spans="1:30"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row>
    <row r="978" spans="1:30"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row>
    <row r="979" spans="1:30"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row>
    <row r="980" spans="1:30"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row>
    <row r="981" spans="1:30"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row>
    <row r="982" spans="1:30"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row>
    <row r="983" spans="1:30"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row>
    <row r="984" spans="1:30"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row>
    <row r="985" spans="1:30"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row>
    <row r="986" spans="1:30"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row>
    <row r="987" spans="1:30"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row>
    <row r="988" spans="1:30"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row>
    <row r="989" spans="1:30"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row>
    <row r="990" spans="1:30"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row>
    <row r="991" spans="1:30"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row>
    <row r="992" spans="1:30"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row>
    <row r="993" spans="1:30"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row>
    <row r="994" spans="1:30"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row>
    <row r="995" spans="1:30"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row>
    <row r="996" spans="1:30"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row>
    <row r="997" spans="1:30"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row>
    <row r="998" spans="1:30"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row>
    <row r="999" spans="1:30"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row>
    <row r="1000" spans="1:30"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row>
  </sheetData>
  <sheetProtection algorithmName="SHA-512" hashValue="igZ+HtZwpWybfI8aJwzINvdPfXtz35aG7B3m+oV1C4vDBHLdB0AjLDMjaDSDZ5RZY4YI/lZZConQXe4JBhrorA==" saltValue="OsScWJ+dbFW2V8dh52Bydw==" spinCount="100000" sheet="1" formatCells="0" formatColumns="0" formatRows="0" insertColumns="0" insertRows="0" insertHyperlinks="0" deleteColumns="0" deleteRows="0" sort="0" autoFilter="0" pivotTables="0"/>
  <mergeCells count="34">
    <mergeCell ref="B4:D4"/>
    <mergeCell ref="B22:B28"/>
    <mergeCell ref="B32:C32"/>
    <mergeCell ref="B2:O2"/>
    <mergeCell ref="B3:O3"/>
    <mergeCell ref="D7:N7"/>
    <mergeCell ref="E13:K13"/>
    <mergeCell ref="D14:O14"/>
    <mergeCell ref="C16:O16"/>
    <mergeCell ref="K18:O21"/>
    <mergeCell ref="L22:L23"/>
    <mergeCell ref="L24:L28"/>
    <mergeCell ref="M24:M28"/>
    <mergeCell ref="N24:O28"/>
    <mergeCell ref="M22:M23"/>
    <mergeCell ref="N22:O23"/>
    <mergeCell ref="F35:G35"/>
    <mergeCell ref="F36:G36"/>
    <mergeCell ref="I36:J36"/>
    <mergeCell ref="C22:E22"/>
    <mergeCell ref="F22:G22"/>
    <mergeCell ref="H22:H23"/>
    <mergeCell ref="I22:J22"/>
    <mergeCell ref="K22:K28"/>
    <mergeCell ref="K39:M41"/>
    <mergeCell ref="B29:J29"/>
    <mergeCell ref="K29:O29"/>
    <mergeCell ref="F33:G33"/>
    <mergeCell ref="I33:J33"/>
    <mergeCell ref="F34:G34"/>
    <mergeCell ref="I34:J34"/>
    <mergeCell ref="I35:J35"/>
    <mergeCell ref="B37:O37"/>
    <mergeCell ref="N33:O36"/>
  </mergeCells>
  <phoneticPr fontId="57"/>
  <dataValidations count="13">
    <dataValidation type="list" allowBlank="1" showErrorMessage="1" sqref="M24" xr:uid="{00000000-0002-0000-0100-000000000000}">
      <formula1>$N$39:$N$47</formula1>
    </dataValidation>
    <dataValidation type="list" allowBlank="1" showErrorMessage="1" sqref="D24:D28" xr:uid="{00000000-0002-0000-0100-000001000000}">
      <formula1>$D$40:$D$57</formula1>
    </dataValidation>
    <dataValidation type="list" allowBlank="1" showErrorMessage="1" sqref="C5" xr:uid="{00000000-0002-0000-0100-000002000000}">
      <formula1>"一般,高校生,中学生,小学生"</formula1>
    </dataValidation>
    <dataValidation type="custom" allowBlank="1" showErrorMessage="1" sqref="C8:C9" xr:uid="{00000000-0002-0000-0100-000003000000}">
      <formula1>GTE(LEN(C8),(3))</formula1>
    </dataValidation>
    <dataValidation type="custom" allowBlank="1" showErrorMessage="1" sqref="C11" xr:uid="{00000000-0002-0000-0100-000004000000}">
      <formula1>GTE(LEN(C11),(4))</formula1>
    </dataValidation>
    <dataValidation type="list" allowBlank="1" showErrorMessage="1" sqref="E12" xr:uid="{00000000-0002-0000-0100-000005000000}">
      <formula1>$E$39:$E$45</formula1>
    </dataValidation>
    <dataValidation type="list" allowBlank="1" showErrorMessage="1" sqref="C14" xr:uid="{00000000-0002-0000-0100-000006000000}">
      <formula1>"同意する"</formula1>
    </dataValidation>
    <dataValidation type="custom" allowBlank="1" showErrorMessage="1" sqref="C7" xr:uid="{00000000-0002-0000-0100-000007000000}">
      <formula1>GTE(LEN(C7),(1))</formula1>
    </dataValidation>
    <dataValidation type="decimal" allowBlank="1" showErrorMessage="1" sqref="C10" xr:uid="{00000000-0002-0000-0100-000008000000}">
      <formula1>0</formula1>
      <formula2>9999999</formula2>
    </dataValidation>
    <dataValidation type="custom" allowBlank="1" showErrorMessage="1" sqref="C6:E6" xr:uid="{00000000-0002-0000-0100-000009000000}">
      <formula1>AND(GTE(LEN(C6),MIN((3),(50))),LTE(LEN(C6),MAX((3),(50))))</formula1>
    </dataValidation>
    <dataValidation type="custom" allowBlank="1" showErrorMessage="1" sqref="C13:E13" xr:uid="{00000000-0002-0000-0100-00000A000000}">
      <formula1>GTE(LEN(C13),(8))</formula1>
    </dataValidation>
    <dataValidation type="list" allowBlank="1" showErrorMessage="1" sqref="F24:G28 I24:J28" xr:uid="{00000000-0002-0000-0100-00000B000000}">
      <formula1>"〇"</formula1>
    </dataValidation>
    <dataValidation type="list" allowBlank="1" showErrorMessage="1" sqref="C24:C28" xr:uid="{00000000-0002-0000-0100-00000C000000}">
      <formula1>"Ｓ級,Ａ級,Ｂ級,Ｃ級"</formula1>
    </dataValidation>
  </dataValidations>
  <printOptions horizontalCentered="1"/>
  <pageMargins left="0.23622047244094491" right="0.23622047244094491" top="0.74803149606299213" bottom="0.74803149606299213" header="0" footer="0"/>
  <pageSetup paperSize="9" orientation="landscape" r:id="rId1"/>
  <headerFooter>
    <oddHeader>&amp;R2024上尾市陸上競技選手権　夏季大会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1000"/>
  <sheetViews>
    <sheetView showGridLines="0" showRowColHeaders="0" workbookViewId="0">
      <pane ySplit="7" topLeftCell="A8" activePane="bottomLeft" state="frozen"/>
      <selection pane="bottomLeft" activeCell="G28" sqref="G28"/>
    </sheetView>
  </sheetViews>
  <sheetFormatPr defaultColWidth="14.42578125" defaultRowHeight="15" customHeight="1"/>
  <cols>
    <col min="1" max="1" width="13" style="6" customWidth="1"/>
    <col min="2" max="2" width="18.42578125" style="6" hidden="1" customWidth="1"/>
    <col min="3" max="3" width="5.140625" style="6" customWidth="1"/>
    <col min="4" max="4" width="4.140625" style="6" customWidth="1"/>
    <col min="5" max="6" width="9.5703125" style="6" customWidth="1"/>
    <col min="7" max="7" width="13.42578125" style="6" customWidth="1"/>
    <col min="8" max="8" width="12.5703125" style="6" customWidth="1"/>
    <col min="9" max="9" width="11.140625" style="6" customWidth="1"/>
    <col min="10" max="10" width="12.28515625" style="6" customWidth="1"/>
    <col min="11" max="11" width="10.42578125" style="6" customWidth="1"/>
    <col min="12" max="12" width="12.42578125" style="6" customWidth="1"/>
    <col min="13" max="13" width="4.85546875" style="6" customWidth="1"/>
    <col min="14" max="14" width="13.5703125" style="6" customWidth="1"/>
    <col min="15" max="17" width="5.7109375" style="6" customWidth="1"/>
    <col min="18" max="18" width="13.5703125" style="6" customWidth="1"/>
    <col min="19" max="21" width="5.7109375" style="6" customWidth="1"/>
    <col min="22" max="22" width="6.7109375" style="6" customWidth="1"/>
    <col min="23" max="23" width="7.7109375" style="6" customWidth="1"/>
    <col min="24" max="24" width="5.7109375" style="6" customWidth="1"/>
    <col min="25" max="26" width="7.7109375" style="6" customWidth="1"/>
    <col min="27" max="27" width="6.7109375" style="6" customWidth="1"/>
    <col min="28" max="28" width="7.7109375" style="6" customWidth="1"/>
    <col min="29" max="32" width="5.7109375" style="6" customWidth="1"/>
    <col min="33" max="33" width="6.140625" style="6" customWidth="1"/>
    <col min="34" max="34" width="6.140625" style="6" hidden="1" customWidth="1"/>
    <col min="35" max="37" width="7.140625" style="6" hidden="1" customWidth="1"/>
    <col min="38" max="41" width="6.140625" style="6" hidden="1" customWidth="1"/>
    <col min="42" max="43" width="9" style="6" hidden="1" customWidth="1"/>
    <col min="44" max="51" width="11.140625" style="6" hidden="1" customWidth="1"/>
    <col min="52" max="52" width="15.42578125" style="6" hidden="1" customWidth="1"/>
    <col min="53" max="53" width="3.42578125" style="6" hidden="1" customWidth="1"/>
    <col min="54" max="55" width="8.5703125" style="6" hidden="1" customWidth="1"/>
    <col min="56" max="56" width="16.5703125" style="6" hidden="1" customWidth="1"/>
    <col min="57" max="58" width="12.5703125" style="6" hidden="1" customWidth="1"/>
    <col min="59" max="59" width="18.5703125" style="6" hidden="1" customWidth="1"/>
    <col min="60" max="61" width="9" style="6" hidden="1" customWidth="1"/>
    <col min="62" max="62" width="12.5703125" style="6" hidden="1" customWidth="1"/>
    <col min="63" max="63" width="12" style="6" hidden="1" customWidth="1"/>
    <col min="64" max="66" width="9" style="6" hidden="1" customWidth="1"/>
    <col min="67" max="68" width="15.140625" style="6" hidden="1" customWidth="1"/>
    <col min="69" max="69" width="6.28515625" style="6" hidden="1" customWidth="1"/>
    <col min="70" max="70" width="8" style="6" hidden="1" customWidth="1"/>
    <col min="71" max="71" width="15.140625" style="6" hidden="1" customWidth="1"/>
    <col min="72" max="72" width="6.28515625" style="6" hidden="1" customWidth="1"/>
    <col min="73" max="73" width="8" style="6" hidden="1" customWidth="1"/>
    <col min="74" max="16384" width="14.42578125" style="6"/>
  </cols>
  <sheetData>
    <row r="1" spans="1:73" ht="13.5" customHeight="1">
      <c r="A1" s="1"/>
      <c r="B1" s="1"/>
      <c r="C1" s="2"/>
      <c r="D1" s="3"/>
      <c r="E1" s="1"/>
      <c r="F1" s="1"/>
      <c r="G1" s="1"/>
      <c r="H1" s="1"/>
      <c r="I1" s="1"/>
      <c r="J1" s="1"/>
      <c r="K1" s="1"/>
      <c r="L1" s="1"/>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1"/>
      <c r="AQ1" s="4"/>
      <c r="AR1" s="5"/>
      <c r="AS1" s="5"/>
      <c r="AT1" s="5"/>
      <c r="AU1" s="5"/>
      <c r="AV1" s="5"/>
      <c r="AW1" s="5"/>
      <c r="AX1" s="5"/>
      <c r="AY1" s="5"/>
      <c r="AZ1" s="5"/>
      <c r="BA1" s="3"/>
      <c r="BB1" s="1"/>
      <c r="BC1" s="1"/>
      <c r="BD1" s="1"/>
      <c r="BE1" s="1"/>
      <c r="BF1" s="1"/>
      <c r="BG1" s="1"/>
      <c r="BH1" s="3"/>
      <c r="BI1" s="3"/>
      <c r="BJ1" s="3"/>
      <c r="BK1" s="1"/>
      <c r="BL1" s="3"/>
      <c r="BM1" s="3"/>
      <c r="BN1" s="3"/>
      <c r="BO1" s="3"/>
      <c r="BP1" s="3"/>
      <c r="BQ1" s="3"/>
      <c r="BR1" s="3"/>
      <c r="BS1" s="3"/>
      <c r="BT1" s="3"/>
      <c r="BU1" s="3"/>
    </row>
    <row r="2" spans="1:73" ht="21.75" customHeight="1">
      <c r="A2" s="1"/>
      <c r="B2" s="1"/>
      <c r="C2" s="263" t="s">
        <v>115</v>
      </c>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8"/>
      <c r="AH2" s="8"/>
      <c r="AI2" s="8"/>
      <c r="AJ2" s="8"/>
      <c r="AK2" s="8"/>
      <c r="AL2" s="8"/>
      <c r="AM2" s="8"/>
      <c r="AN2" s="8"/>
      <c r="AO2" s="8"/>
      <c r="AP2" s="1"/>
      <c r="AQ2" s="4"/>
      <c r="AR2" s="5"/>
      <c r="AS2" s="5"/>
      <c r="AT2" s="5"/>
      <c r="AU2" s="5"/>
      <c r="AV2" s="5"/>
      <c r="AW2" s="5"/>
      <c r="AX2" s="5"/>
      <c r="AY2" s="5"/>
      <c r="AZ2" s="5"/>
      <c r="BA2" s="3"/>
      <c r="BB2" s="1"/>
      <c r="BC2" s="1"/>
      <c r="BD2" s="1"/>
      <c r="BE2" s="1"/>
      <c r="BF2" s="1"/>
      <c r="BG2" s="1"/>
      <c r="BH2" s="3"/>
      <c r="BI2" s="3"/>
      <c r="BJ2" s="3"/>
      <c r="BK2" s="1"/>
      <c r="BL2" s="3"/>
      <c r="BM2" s="3"/>
      <c r="BN2" s="3"/>
      <c r="BO2" s="3"/>
      <c r="BP2" s="3"/>
      <c r="BQ2" s="3"/>
      <c r="BR2" s="3"/>
      <c r="BS2" s="3"/>
      <c r="BT2" s="3"/>
      <c r="BU2" s="3"/>
    </row>
    <row r="3" spans="1:73" ht="20.25" customHeight="1">
      <c r="A3" s="1"/>
      <c r="B3" s="1"/>
      <c r="C3" s="265" t="s">
        <v>116</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9"/>
      <c r="AH3" s="9"/>
      <c r="AI3" s="9"/>
      <c r="AJ3" s="9"/>
      <c r="AK3" s="9"/>
      <c r="AL3" s="9"/>
      <c r="AM3" s="9"/>
      <c r="AN3" s="9"/>
      <c r="AO3" s="9"/>
      <c r="AP3" s="1"/>
      <c r="AQ3" s="4"/>
      <c r="AR3" s="10" t="s">
        <v>117</v>
      </c>
      <c r="AS3" s="10"/>
      <c r="AT3" s="10"/>
      <c r="AU3" s="10"/>
      <c r="AV3" s="10"/>
      <c r="AW3" s="10"/>
      <c r="AX3" s="10"/>
      <c r="AY3" s="10"/>
      <c r="AZ3" s="10"/>
      <c r="BA3" s="3"/>
      <c r="BB3" s="1"/>
      <c r="BC3" s="1"/>
      <c r="BD3" s="1"/>
      <c r="BE3" s="1"/>
      <c r="BF3" s="1"/>
      <c r="BG3" s="1"/>
      <c r="BH3" s="3"/>
      <c r="BI3" s="3"/>
      <c r="BJ3" s="3"/>
      <c r="BK3" s="1"/>
      <c r="BL3" s="3"/>
      <c r="BM3" s="3"/>
      <c r="BN3" s="3"/>
      <c r="BO3" s="3"/>
      <c r="BP3" s="3"/>
      <c r="BQ3" s="3"/>
      <c r="BR3" s="3"/>
      <c r="BS3" s="3"/>
      <c r="BT3" s="3"/>
      <c r="BU3" s="3"/>
    </row>
    <row r="4" spans="1:73" ht="16.5" customHeight="1">
      <c r="A4" s="1"/>
      <c r="B4" s="1"/>
      <c r="C4" s="2"/>
      <c r="D4" s="266" t="s">
        <v>118</v>
      </c>
      <c r="E4" s="267" t="s">
        <v>119</v>
      </c>
      <c r="F4" s="268"/>
      <c r="G4" s="268"/>
      <c r="H4" s="269"/>
      <c r="I4" s="270" t="s">
        <v>120</v>
      </c>
      <c r="J4" s="304"/>
      <c r="K4" s="271" t="s">
        <v>252</v>
      </c>
      <c r="L4" s="270" t="s">
        <v>122</v>
      </c>
      <c r="M4" s="272" t="s">
        <v>123</v>
      </c>
      <c r="N4" s="267" t="s">
        <v>124</v>
      </c>
      <c r="O4" s="268"/>
      <c r="P4" s="268"/>
      <c r="Q4" s="269"/>
      <c r="R4" s="267" t="s">
        <v>125</v>
      </c>
      <c r="S4" s="268"/>
      <c r="T4" s="268"/>
      <c r="U4" s="273"/>
      <c r="V4" s="286" t="s">
        <v>126</v>
      </c>
      <c r="W4" s="287"/>
      <c r="X4" s="287"/>
      <c r="Y4" s="287"/>
      <c r="Z4" s="288"/>
      <c r="AA4" s="286" t="s">
        <v>127</v>
      </c>
      <c r="AB4" s="287"/>
      <c r="AC4" s="287"/>
      <c r="AD4" s="287"/>
      <c r="AE4" s="287"/>
      <c r="AF4" s="289"/>
      <c r="AG4" s="2"/>
      <c r="AH4" s="13" t="s">
        <v>128</v>
      </c>
      <c r="AI4" s="7"/>
      <c r="AJ4" s="7"/>
      <c r="AK4" s="7"/>
      <c r="AL4" s="7"/>
      <c r="AM4" s="7"/>
      <c r="AN4" s="7"/>
      <c r="AO4" s="14"/>
      <c r="AP4" s="1"/>
      <c r="AQ4" s="4"/>
      <c r="AR4" s="15" t="s">
        <v>129</v>
      </c>
      <c r="AS4" s="7"/>
      <c r="AT4" s="7"/>
      <c r="AU4" s="7"/>
      <c r="AV4" s="7"/>
      <c r="AW4" s="7"/>
      <c r="AX4" s="7"/>
      <c r="AY4" s="7"/>
      <c r="AZ4" s="7"/>
      <c r="BA4" s="16" t="s">
        <v>130</v>
      </c>
      <c r="BB4" s="7"/>
      <c r="BC4" s="7"/>
      <c r="BD4" s="7"/>
      <c r="BE4" s="7"/>
      <c r="BF4" s="7"/>
      <c r="BG4" s="7"/>
      <c r="BH4" s="7"/>
      <c r="BI4" s="7"/>
      <c r="BJ4" s="7"/>
      <c r="BK4" s="7"/>
      <c r="BL4" s="7"/>
      <c r="BM4" s="7"/>
      <c r="BN4" s="7"/>
      <c r="BO4" s="7"/>
      <c r="BP4" s="7"/>
      <c r="BQ4" s="7"/>
      <c r="BR4" s="7"/>
      <c r="BS4" s="3"/>
      <c r="BT4" s="3"/>
      <c r="BU4" s="3"/>
    </row>
    <row r="5" spans="1:73" ht="16.5" customHeight="1">
      <c r="A5" s="1"/>
      <c r="B5" s="1"/>
      <c r="C5" s="2"/>
      <c r="D5" s="274"/>
      <c r="E5" s="275" t="s">
        <v>131</v>
      </c>
      <c r="F5" s="275" t="s">
        <v>132</v>
      </c>
      <c r="G5" s="275" t="s">
        <v>133</v>
      </c>
      <c r="H5" s="275" t="s">
        <v>134</v>
      </c>
      <c r="I5" s="276"/>
      <c r="J5" s="306" t="s">
        <v>253</v>
      </c>
      <c r="K5" s="277"/>
      <c r="L5" s="276"/>
      <c r="M5" s="276"/>
      <c r="N5" s="275" t="s">
        <v>135</v>
      </c>
      <c r="O5" s="278" t="s">
        <v>136</v>
      </c>
      <c r="P5" s="278" t="s">
        <v>137</v>
      </c>
      <c r="Q5" s="279" t="s">
        <v>138</v>
      </c>
      <c r="R5" s="275" t="s">
        <v>135</v>
      </c>
      <c r="S5" s="278" t="s">
        <v>136</v>
      </c>
      <c r="T5" s="278" t="s">
        <v>137</v>
      </c>
      <c r="U5" s="280" t="s">
        <v>138</v>
      </c>
      <c r="V5" s="290" t="s">
        <v>139</v>
      </c>
      <c r="W5" s="291" t="s">
        <v>140</v>
      </c>
      <c r="X5" s="292" t="s">
        <v>141</v>
      </c>
      <c r="Y5" s="293" t="s">
        <v>142</v>
      </c>
      <c r="Z5" s="294"/>
      <c r="AA5" s="290" t="s">
        <v>139</v>
      </c>
      <c r="AB5" s="291" t="s">
        <v>140</v>
      </c>
      <c r="AC5" s="292" t="s">
        <v>141</v>
      </c>
      <c r="AD5" s="295" t="s">
        <v>142</v>
      </c>
      <c r="AE5" s="296"/>
      <c r="AF5" s="297"/>
      <c r="AG5" s="17"/>
      <c r="AH5" s="13" t="s">
        <v>143</v>
      </c>
      <c r="AI5" s="7"/>
      <c r="AJ5" s="7"/>
      <c r="AK5" s="7"/>
      <c r="AL5" s="13" t="s">
        <v>144</v>
      </c>
      <c r="AM5" s="7"/>
      <c r="AN5" s="7"/>
      <c r="AO5" s="7"/>
      <c r="AP5" s="1"/>
      <c r="AQ5" s="4"/>
      <c r="AR5" s="18" t="s">
        <v>143</v>
      </c>
      <c r="AS5" s="19"/>
      <c r="AT5" s="20"/>
      <c r="AU5" s="21"/>
      <c r="AV5" s="22" t="s">
        <v>144</v>
      </c>
      <c r="AW5" s="19"/>
      <c r="AX5" s="20"/>
      <c r="AY5" s="23"/>
      <c r="AZ5" s="24" t="s">
        <v>83</v>
      </c>
      <c r="BA5" s="7"/>
      <c r="BB5" s="7"/>
      <c r="BC5" s="7"/>
      <c r="BD5" s="7"/>
      <c r="BE5" s="7"/>
      <c r="BF5" s="7"/>
      <c r="BG5" s="7"/>
      <c r="BH5" s="7"/>
      <c r="BI5" s="7"/>
      <c r="BJ5" s="7"/>
      <c r="BK5" s="7"/>
      <c r="BL5" s="7"/>
      <c r="BM5" s="7"/>
      <c r="BN5" s="7"/>
      <c r="BO5" s="7"/>
      <c r="BP5" s="7"/>
      <c r="BQ5" s="7"/>
      <c r="BR5" s="7"/>
      <c r="BS5" s="3"/>
      <c r="BT5" s="3"/>
      <c r="BU5" s="3"/>
    </row>
    <row r="6" spans="1:73" ht="22.5" customHeight="1">
      <c r="A6" s="1"/>
      <c r="B6" s="1"/>
      <c r="C6" s="25" t="str">
        <f>申込情報!C5</f>
        <v>高校生</v>
      </c>
      <c r="D6" s="281"/>
      <c r="E6" s="282"/>
      <c r="F6" s="282"/>
      <c r="G6" s="282"/>
      <c r="H6" s="282"/>
      <c r="I6" s="282"/>
      <c r="J6" s="305"/>
      <c r="K6" s="283"/>
      <c r="L6" s="282"/>
      <c r="M6" s="282"/>
      <c r="N6" s="282"/>
      <c r="O6" s="284"/>
      <c r="P6" s="284" t="s">
        <v>145</v>
      </c>
      <c r="Q6" s="284" t="s">
        <v>146</v>
      </c>
      <c r="R6" s="282"/>
      <c r="S6" s="284"/>
      <c r="T6" s="284" t="s">
        <v>145</v>
      </c>
      <c r="U6" s="285" t="s">
        <v>146</v>
      </c>
      <c r="V6" s="298"/>
      <c r="W6" s="299"/>
      <c r="X6" s="300"/>
      <c r="Y6" s="301" t="s">
        <v>137</v>
      </c>
      <c r="Z6" s="302" t="s">
        <v>138</v>
      </c>
      <c r="AA6" s="298"/>
      <c r="AB6" s="299"/>
      <c r="AC6" s="300"/>
      <c r="AD6" s="301" t="s">
        <v>136</v>
      </c>
      <c r="AE6" s="301" t="s">
        <v>137</v>
      </c>
      <c r="AF6" s="303" t="s">
        <v>138</v>
      </c>
      <c r="AG6" s="17"/>
      <c r="AH6" s="27" t="s">
        <v>147</v>
      </c>
      <c r="AI6" s="27" t="s">
        <v>148</v>
      </c>
      <c r="AJ6" s="27" t="s">
        <v>149</v>
      </c>
      <c r="AK6" s="27" t="s">
        <v>71</v>
      </c>
      <c r="AL6" s="27" t="s">
        <v>147</v>
      </c>
      <c r="AM6" s="27" t="s">
        <v>148</v>
      </c>
      <c r="AN6" s="27" t="s">
        <v>149</v>
      </c>
      <c r="AO6" s="27" t="s">
        <v>71</v>
      </c>
      <c r="AP6" s="1"/>
      <c r="AQ6" s="4"/>
      <c r="AR6" s="28" t="s">
        <v>150</v>
      </c>
      <c r="AS6" s="28" t="s">
        <v>151</v>
      </c>
      <c r="AT6" s="28" t="s">
        <v>152</v>
      </c>
      <c r="AU6" s="28" t="s">
        <v>153</v>
      </c>
      <c r="AV6" s="28" t="s">
        <v>154</v>
      </c>
      <c r="AW6" s="28" t="s">
        <v>155</v>
      </c>
      <c r="AX6" s="28" t="s">
        <v>156</v>
      </c>
      <c r="AY6" s="28" t="s">
        <v>157</v>
      </c>
      <c r="AZ6" s="29"/>
      <c r="BA6" s="3"/>
      <c r="BB6" s="1" t="s">
        <v>131</v>
      </c>
      <c r="BC6" s="1" t="s">
        <v>132</v>
      </c>
      <c r="BD6" s="1" t="s">
        <v>158</v>
      </c>
      <c r="BE6" s="1" t="s">
        <v>159</v>
      </c>
      <c r="BF6" s="1" t="s">
        <v>160</v>
      </c>
      <c r="BG6" s="1" t="s">
        <v>161</v>
      </c>
      <c r="BH6" s="3" t="s">
        <v>162</v>
      </c>
      <c r="BI6" s="3" t="s">
        <v>121</v>
      </c>
      <c r="BJ6" s="3" t="s">
        <v>122</v>
      </c>
      <c r="BK6" s="3" t="s">
        <v>163</v>
      </c>
      <c r="BL6" s="3" t="s">
        <v>164</v>
      </c>
      <c r="BM6" s="3" t="s">
        <v>165</v>
      </c>
      <c r="BN6" s="3" t="s">
        <v>164</v>
      </c>
      <c r="BO6" s="3" t="s">
        <v>166</v>
      </c>
      <c r="BP6" s="3" t="s">
        <v>167</v>
      </c>
      <c r="BQ6" s="3" t="s">
        <v>168</v>
      </c>
      <c r="BR6" s="3" t="s">
        <v>164</v>
      </c>
      <c r="BS6" s="3" t="s">
        <v>169</v>
      </c>
      <c r="BT6" s="3" t="s">
        <v>168</v>
      </c>
      <c r="BU6" s="3" t="s">
        <v>164</v>
      </c>
    </row>
    <row r="7" spans="1:73" ht="21" customHeight="1">
      <c r="A7" s="1"/>
      <c r="B7" s="1"/>
      <c r="C7" s="30" t="s">
        <v>170</v>
      </c>
      <c r="D7" s="31" t="s">
        <v>171</v>
      </c>
      <c r="E7" s="32" t="s">
        <v>172</v>
      </c>
      <c r="F7" s="32" t="s">
        <v>173</v>
      </c>
      <c r="G7" s="33" t="s">
        <v>174</v>
      </c>
      <c r="H7" s="33" t="s">
        <v>175</v>
      </c>
      <c r="I7" s="31" t="s">
        <v>176</v>
      </c>
      <c r="J7" s="310">
        <v>37415873</v>
      </c>
      <c r="K7" s="31">
        <v>1324</v>
      </c>
      <c r="L7" s="34" t="s">
        <v>177</v>
      </c>
      <c r="M7" s="31"/>
      <c r="N7" s="35" t="s">
        <v>178</v>
      </c>
      <c r="O7" s="31"/>
      <c r="P7" s="31">
        <v>10</v>
      </c>
      <c r="Q7" s="36">
        <v>87</v>
      </c>
      <c r="R7" s="35" t="s">
        <v>179</v>
      </c>
      <c r="S7" s="36"/>
      <c r="T7" s="36">
        <v>7</v>
      </c>
      <c r="U7" s="37">
        <v>38</v>
      </c>
      <c r="V7" s="38" t="s">
        <v>180</v>
      </c>
      <c r="W7" s="39" t="s">
        <v>181</v>
      </c>
      <c r="X7" s="31">
        <v>1</v>
      </c>
      <c r="Y7" s="36">
        <v>41</v>
      </c>
      <c r="Z7" s="40">
        <v>13</v>
      </c>
      <c r="AA7" s="41" t="s">
        <v>182</v>
      </c>
      <c r="AB7" s="39" t="s">
        <v>181</v>
      </c>
      <c r="AC7" s="31">
        <v>1</v>
      </c>
      <c r="AD7" s="36">
        <v>3</v>
      </c>
      <c r="AE7" s="36">
        <v>20</v>
      </c>
      <c r="AF7" s="37">
        <v>3</v>
      </c>
      <c r="AG7" s="42"/>
      <c r="AH7" s="43">
        <f t="shared" ref="AH7:AO7" si="0">SUM(AH8:AH107)</f>
        <v>0</v>
      </c>
      <c r="AI7" s="43">
        <f t="shared" si="0"/>
        <v>0</v>
      </c>
      <c r="AJ7" s="43">
        <f t="shared" si="0"/>
        <v>0</v>
      </c>
      <c r="AK7" s="43">
        <f t="shared" si="0"/>
        <v>0</v>
      </c>
      <c r="AL7" s="43">
        <f t="shared" si="0"/>
        <v>0</v>
      </c>
      <c r="AM7" s="43">
        <f t="shared" si="0"/>
        <v>0</v>
      </c>
      <c r="AN7" s="43">
        <f t="shared" si="0"/>
        <v>0</v>
      </c>
      <c r="AO7" s="43">
        <f t="shared" si="0"/>
        <v>0</v>
      </c>
      <c r="AP7" s="1"/>
      <c r="AQ7" s="4" t="s">
        <v>176</v>
      </c>
      <c r="AR7" s="28" t="s">
        <v>178</v>
      </c>
      <c r="AS7" s="28" t="s">
        <v>178</v>
      </c>
      <c r="AT7" s="28" t="s">
        <v>178</v>
      </c>
      <c r="AU7" s="28" t="s">
        <v>178</v>
      </c>
      <c r="AV7" s="28" t="s">
        <v>178</v>
      </c>
      <c r="AW7" s="28" t="s">
        <v>178</v>
      </c>
      <c r="AX7" s="28" t="s">
        <v>178</v>
      </c>
      <c r="AY7" s="28" t="s">
        <v>178</v>
      </c>
      <c r="AZ7" s="28" t="s">
        <v>178</v>
      </c>
      <c r="BA7" s="44" t="str">
        <f>D7</f>
        <v>男</v>
      </c>
      <c r="BB7" s="45" t="str">
        <f>E7</f>
        <v>上尾</v>
      </c>
      <c r="BC7" s="45" t="str">
        <f>F7</f>
        <v>一太郎</v>
      </c>
      <c r="BD7" s="45" t="str">
        <f>BB7&amp;" "&amp;BC7</f>
        <v>上尾 一太郎</v>
      </c>
      <c r="BE7" s="45" t="str">
        <f>G7</f>
        <v>アゲオ</v>
      </c>
      <c r="BF7" s="45" t="str">
        <f>H7</f>
        <v>イチタロウ</v>
      </c>
      <c r="BG7" s="45" t="str">
        <f>BE7&amp;" "&amp;BF7</f>
        <v>アゲオ イチタロウ</v>
      </c>
      <c r="BH7" s="44" t="str">
        <f>I7</f>
        <v>埼玉</v>
      </c>
      <c r="BI7" s="44">
        <f t="shared" ref="BI7:BJ7" si="1">K7</f>
        <v>1324</v>
      </c>
      <c r="BJ7" s="44" t="str">
        <f t="shared" si="1"/>
        <v>上尾市陸協</v>
      </c>
      <c r="BK7" s="44" t="str">
        <f>N7</f>
        <v>100m</v>
      </c>
      <c r="BL7" s="46">
        <f>O7*10000+P7*100+Q7</f>
        <v>1087</v>
      </c>
      <c r="BM7" s="44" t="str">
        <f>R7</f>
        <v>走幅跳</v>
      </c>
      <c r="BN7" s="46">
        <f>S7*10000+T7*100+U7</f>
        <v>738</v>
      </c>
      <c r="BO7" s="44" t="str">
        <f t="shared" ref="BO7:BO107" si="2">IF(L7="","",L7&amp;" "&amp;AB7)</f>
        <v>上尾市陸協 B</v>
      </c>
      <c r="BP7" s="44" t="str">
        <f>IF(V7="","",V7)</f>
        <v>400R</v>
      </c>
      <c r="BQ7" s="44">
        <f t="shared" ref="BQ7:BQ107" si="3">IF(AC7="","",AC7)</f>
        <v>1</v>
      </c>
      <c r="BR7" s="46">
        <f t="shared" ref="BR7:BR107" si="4">IF(X7=1,Y7*100+Z7,"")</f>
        <v>4113</v>
      </c>
      <c r="BS7" s="44" t="str">
        <f>IF(AC7="","",AA7)</f>
        <v>1600R</v>
      </c>
      <c r="BT7" s="44">
        <f>IF(AC7="","",AC7)</f>
        <v>1</v>
      </c>
      <c r="BU7" s="44">
        <f>IF(AC7=1,(AD7*60+AE7+AF7*0.01)*100)</f>
        <v>20003</v>
      </c>
    </row>
    <row r="8" spans="1:73" ht="21" customHeight="1">
      <c r="A8" s="47" t="s">
        <v>183</v>
      </c>
      <c r="B8" s="1" t="str">
        <f t="shared" ref="B8:B107" si="5">D8&amp;$C$6</f>
        <v>高校生</v>
      </c>
      <c r="C8" s="48">
        <v>1</v>
      </c>
      <c r="D8" s="67"/>
      <c r="E8" s="68"/>
      <c r="F8" s="68"/>
      <c r="G8" s="68"/>
      <c r="H8" s="68"/>
      <c r="I8" s="67"/>
      <c r="J8" s="307"/>
      <c r="K8" s="67"/>
      <c r="L8" s="49" t="str">
        <f>IF(G8="","",申込情報!$C$7)</f>
        <v/>
      </c>
      <c r="M8" s="67"/>
      <c r="N8" s="67"/>
      <c r="O8" s="73"/>
      <c r="P8" s="73"/>
      <c r="Q8" s="73"/>
      <c r="R8" s="67"/>
      <c r="S8" s="73"/>
      <c r="T8" s="73"/>
      <c r="U8" s="74"/>
      <c r="V8" s="50" t="str">
        <f t="shared" ref="V8:V107" si="6">IF(X8="","","400R")</f>
        <v/>
      </c>
      <c r="W8" s="79"/>
      <c r="X8" s="67"/>
      <c r="Y8" s="73"/>
      <c r="Z8" s="74"/>
      <c r="AA8" s="50" t="str">
        <f t="shared" ref="AA8:AA107" si="7">IF(AC8="","","1600R")</f>
        <v/>
      </c>
      <c r="AB8" s="79"/>
      <c r="AC8" s="67"/>
      <c r="AD8" s="73"/>
      <c r="AE8" s="73"/>
      <c r="AF8" s="74"/>
      <c r="AG8" s="42"/>
      <c r="AH8" s="51">
        <f>IF(D8="男",COUNTA(N8,R8),0)</f>
        <v>0</v>
      </c>
      <c r="AI8" s="51" t="str">
        <f>IF(D8="男",IF(X8=1,1,""),"")</f>
        <v/>
      </c>
      <c r="AJ8" s="51" t="str">
        <f>IF(D8="男",IF(AC8=1,1,""),"")</f>
        <v/>
      </c>
      <c r="AK8" s="51">
        <f t="shared" ref="AK8:AK107" si="8">SUM(AI8:AJ8)</f>
        <v>0</v>
      </c>
      <c r="AL8" s="51">
        <f>IF(D8="女",COUNTA(N8,R8),0)</f>
        <v>0</v>
      </c>
      <c r="AM8" s="51" t="str">
        <f>IF(D8="女",IF(X8=1,1,""),"")</f>
        <v/>
      </c>
      <c r="AN8" s="51" t="str">
        <f>IF(D8="女",IF(AC8=1,1,""),"")</f>
        <v/>
      </c>
      <c r="AO8" s="51">
        <f t="shared" ref="AO8:AO107" si="9">SUM(AM8:AN8)</f>
        <v>0</v>
      </c>
      <c r="AP8" s="1"/>
      <c r="AQ8" s="4" t="s">
        <v>176</v>
      </c>
      <c r="AR8" s="52" t="s">
        <v>184</v>
      </c>
      <c r="AS8" s="52" t="s">
        <v>184</v>
      </c>
      <c r="AT8" s="52" t="s">
        <v>185</v>
      </c>
      <c r="AU8" s="52" t="s">
        <v>186</v>
      </c>
      <c r="AV8" s="52" t="s">
        <v>184</v>
      </c>
      <c r="AW8" s="52" t="s">
        <v>184</v>
      </c>
      <c r="AX8" s="52" t="s">
        <v>187</v>
      </c>
      <c r="AY8" s="52" t="s">
        <v>186</v>
      </c>
      <c r="AZ8" s="28" t="s">
        <v>186</v>
      </c>
      <c r="BA8" s="3" t="str">
        <f>IF(D8="","",D8)</f>
        <v/>
      </c>
      <c r="BB8" s="53" t="str">
        <f>IF(E8="","",E8)</f>
        <v/>
      </c>
      <c r="BC8" s="53" t="str">
        <f>IF(F8="","",F8)</f>
        <v/>
      </c>
      <c r="BD8" s="1" t="str">
        <f>IF(E8="","",E8&amp;" "&amp;F8)</f>
        <v/>
      </c>
      <c r="BE8" s="53" t="str">
        <f>IF(G8="","",G8)</f>
        <v/>
      </c>
      <c r="BF8" s="53" t="str">
        <f>IF(H8="","",H8)</f>
        <v/>
      </c>
      <c r="BG8" s="53" t="str">
        <f>IF(G8="","",G8&amp;" "&amp;H8)</f>
        <v/>
      </c>
      <c r="BH8" s="3" t="str">
        <f>IF(I8="","",I8)</f>
        <v/>
      </c>
      <c r="BI8" s="3" t="str">
        <f t="shared" ref="BI8:BK8" si="10">IF(K8="","",K8)</f>
        <v/>
      </c>
      <c r="BJ8" s="3" t="str">
        <f t="shared" si="10"/>
        <v/>
      </c>
      <c r="BK8" s="3" t="str">
        <f t="shared" si="10"/>
        <v/>
      </c>
      <c r="BL8" s="3" t="str">
        <f t="shared" ref="BL8:BL107" si="11">IF(P8="","",O8*10000+P8*100+Q8)</f>
        <v/>
      </c>
      <c r="BM8" s="3" t="str">
        <f t="shared" ref="BM8:BM107" si="12">IF(R8="","",R8)</f>
        <v/>
      </c>
      <c r="BN8" s="3" t="str">
        <f t="shared" ref="BN8:BN107" si="13">IF(T8="","",S8*10000+T8*100+U8)</f>
        <v/>
      </c>
      <c r="BO8" s="3" t="str">
        <f t="shared" si="2"/>
        <v/>
      </c>
      <c r="BP8" s="3" t="str">
        <f t="shared" ref="BP8:BP107" si="14">IF(AA8="","",AA8)</f>
        <v/>
      </c>
      <c r="BQ8" s="3" t="str">
        <f t="shared" si="3"/>
        <v/>
      </c>
      <c r="BR8" s="3" t="str">
        <f t="shared" si="4"/>
        <v/>
      </c>
      <c r="BS8" s="3" t="str">
        <f t="shared" ref="BS8:BS107" si="15">IF(AC8="","",AC8)</f>
        <v/>
      </c>
      <c r="BT8" s="3" t="str">
        <f t="shared" ref="BT8:BT107" si="16">IF(AF8="","",AF8)</f>
        <v/>
      </c>
      <c r="BU8" s="3" t="str">
        <f t="shared" ref="BU8:BU108" si="17">IF(AC8=1,(AD8*60+AE8+AF8*0.01)*100,"")</f>
        <v/>
      </c>
    </row>
    <row r="9" spans="1:73" ht="21" customHeight="1">
      <c r="A9" s="1"/>
      <c r="B9" s="1" t="str">
        <f t="shared" si="5"/>
        <v>高校生</v>
      </c>
      <c r="C9" s="48">
        <v>2</v>
      </c>
      <c r="D9" s="67"/>
      <c r="E9" s="68"/>
      <c r="F9" s="68"/>
      <c r="G9" s="68"/>
      <c r="H9" s="68"/>
      <c r="I9" s="67"/>
      <c r="J9" s="307"/>
      <c r="K9" s="67"/>
      <c r="L9" s="49" t="str">
        <f>IF(G9="","",申込情報!$C$7)</f>
        <v/>
      </c>
      <c r="M9" s="67"/>
      <c r="N9" s="67"/>
      <c r="O9" s="73"/>
      <c r="P9" s="73"/>
      <c r="Q9" s="73"/>
      <c r="R9" s="67"/>
      <c r="S9" s="73"/>
      <c r="T9" s="73"/>
      <c r="U9" s="74"/>
      <c r="V9" s="50" t="str">
        <f t="shared" si="6"/>
        <v/>
      </c>
      <c r="W9" s="79"/>
      <c r="X9" s="67"/>
      <c r="Y9" s="73"/>
      <c r="Z9" s="74"/>
      <c r="AA9" s="50" t="str">
        <f t="shared" si="7"/>
        <v/>
      </c>
      <c r="AB9" s="79"/>
      <c r="AC9" s="67"/>
      <c r="AD9" s="73"/>
      <c r="AE9" s="73"/>
      <c r="AF9" s="74"/>
      <c r="AG9" s="42"/>
      <c r="AH9" s="51">
        <f>IF(D9="男",COUNTA(N9,R9),0)</f>
        <v>0</v>
      </c>
      <c r="AI9" s="51" t="str">
        <f>IF(D9="男",IF(X9=1,1,""),"")</f>
        <v/>
      </c>
      <c r="AJ9" s="51" t="str">
        <f>IF(D9="男",IF(AC9=1,1,""),"")</f>
        <v/>
      </c>
      <c r="AK9" s="51">
        <f t="shared" si="8"/>
        <v>0</v>
      </c>
      <c r="AL9" s="51">
        <f>IF(D9="女",COUNTA(N9,R9),0)</f>
        <v>0</v>
      </c>
      <c r="AM9" s="51" t="str">
        <f>IF(D9="女",IF(X9=1,1,""),"")</f>
        <v/>
      </c>
      <c r="AN9" s="51" t="str">
        <f>IF(D9="女",IF(AC9=1,1,""),"")</f>
        <v/>
      </c>
      <c r="AO9" s="51">
        <f t="shared" si="9"/>
        <v>0</v>
      </c>
      <c r="AP9" s="1"/>
      <c r="AQ9" s="4" t="s">
        <v>188</v>
      </c>
      <c r="AR9" s="52" t="s">
        <v>189</v>
      </c>
      <c r="AS9" s="52" t="s">
        <v>189</v>
      </c>
      <c r="AT9" s="52" t="s">
        <v>190</v>
      </c>
      <c r="AU9" s="52" t="s">
        <v>191</v>
      </c>
      <c r="AV9" s="52" t="s">
        <v>192</v>
      </c>
      <c r="AW9" s="52" t="s">
        <v>192</v>
      </c>
      <c r="AX9" s="52" t="s">
        <v>186</v>
      </c>
      <c r="AY9" s="52" t="s">
        <v>191</v>
      </c>
      <c r="AZ9" s="28"/>
      <c r="BA9" s="3" t="str">
        <f>IF(D9="","",D9)</f>
        <v/>
      </c>
      <c r="BB9" s="53" t="str">
        <f>IF(E9="","",E9)</f>
        <v/>
      </c>
      <c r="BC9" s="53" t="str">
        <f>IF(F9="","",F9)</f>
        <v/>
      </c>
      <c r="BD9" s="1" t="str">
        <f>IF(E9="","",E9&amp;" "&amp;F9)</f>
        <v/>
      </c>
      <c r="BE9" s="53" t="str">
        <f>IF(G9="","",G9)</f>
        <v/>
      </c>
      <c r="BF9" s="53" t="str">
        <f>IF(H9="","",H9)</f>
        <v/>
      </c>
      <c r="BG9" s="53" t="str">
        <f>IF(G9="","",G9&amp;" "&amp;H9)</f>
        <v/>
      </c>
      <c r="BH9" s="3" t="str">
        <f>IF(I9="","",I9)</f>
        <v/>
      </c>
      <c r="BI9" s="3" t="str">
        <f t="shared" ref="BI9:BK9" si="18">IF(K9="","",K9)</f>
        <v/>
      </c>
      <c r="BJ9" s="3" t="str">
        <f t="shared" si="18"/>
        <v/>
      </c>
      <c r="BK9" s="3" t="str">
        <f t="shared" si="18"/>
        <v/>
      </c>
      <c r="BL9" s="3" t="str">
        <f t="shared" si="11"/>
        <v/>
      </c>
      <c r="BM9" s="3" t="str">
        <f t="shared" si="12"/>
        <v/>
      </c>
      <c r="BN9" s="3" t="str">
        <f t="shared" si="13"/>
        <v/>
      </c>
      <c r="BO9" s="3" t="str">
        <f t="shared" si="2"/>
        <v/>
      </c>
      <c r="BP9" s="3" t="str">
        <f t="shared" si="14"/>
        <v/>
      </c>
      <c r="BQ9" s="3" t="str">
        <f t="shared" si="3"/>
        <v/>
      </c>
      <c r="BR9" s="3" t="str">
        <f t="shared" si="4"/>
        <v/>
      </c>
      <c r="BS9" s="3" t="str">
        <f t="shared" si="15"/>
        <v/>
      </c>
      <c r="BT9" s="3" t="str">
        <f t="shared" si="16"/>
        <v/>
      </c>
      <c r="BU9" s="3" t="str">
        <f t="shared" si="17"/>
        <v/>
      </c>
    </row>
    <row r="10" spans="1:73" ht="21" customHeight="1">
      <c r="A10" s="1"/>
      <c r="B10" s="1" t="str">
        <f t="shared" si="5"/>
        <v>高校生</v>
      </c>
      <c r="C10" s="48">
        <v>3</v>
      </c>
      <c r="D10" s="67"/>
      <c r="E10" s="68"/>
      <c r="F10" s="68"/>
      <c r="G10" s="68"/>
      <c r="H10" s="68"/>
      <c r="I10" s="67"/>
      <c r="J10" s="307"/>
      <c r="K10" s="67"/>
      <c r="L10" s="49" t="str">
        <f>IF(G10="","",申込情報!$C$7)</f>
        <v/>
      </c>
      <c r="M10" s="67"/>
      <c r="N10" s="67"/>
      <c r="O10" s="73"/>
      <c r="P10" s="73"/>
      <c r="Q10" s="73"/>
      <c r="R10" s="67"/>
      <c r="S10" s="73"/>
      <c r="T10" s="73"/>
      <c r="U10" s="74"/>
      <c r="V10" s="50" t="str">
        <f t="shared" si="6"/>
        <v/>
      </c>
      <c r="W10" s="79"/>
      <c r="X10" s="67"/>
      <c r="Y10" s="73"/>
      <c r="Z10" s="74"/>
      <c r="AA10" s="50" t="str">
        <f t="shared" si="7"/>
        <v/>
      </c>
      <c r="AB10" s="79"/>
      <c r="AC10" s="67"/>
      <c r="AD10" s="73"/>
      <c r="AE10" s="73"/>
      <c r="AF10" s="74"/>
      <c r="AG10" s="42"/>
      <c r="AH10" s="51">
        <f>IF(D10="男",COUNTA(N10,R10),0)</f>
        <v>0</v>
      </c>
      <c r="AI10" s="51" t="str">
        <f>IF(D10="男",IF(X10=1,1,""),"")</f>
        <v/>
      </c>
      <c r="AJ10" s="51" t="str">
        <f>IF(D10="男",IF(AC10=1,1,""),"")</f>
        <v/>
      </c>
      <c r="AK10" s="51">
        <f t="shared" si="8"/>
        <v>0</v>
      </c>
      <c r="AL10" s="51">
        <f>IF(D10="女",COUNTA(N10,R10),0)</f>
        <v>0</v>
      </c>
      <c r="AM10" s="51" t="str">
        <f>IF(D10="女",IF(X10=1,1,""),"")</f>
        <v/>
      </c>
      <c r="AN10" s="51" t="str">
        <f>IF(D10="女",IF(AC10=1,1,""),"")</f>
        <v/>
      </c>
      <c r="AO10" s="51">
        <f t="shared" si="9"/>
        <v>0</v>
      </c>
      <c r="AP10" s="1"/>
      <c r="AQ10" s="4" t="s">
        <v>193</v>
      </c>
      <c r="AR10" s="52" t="s">
        <v>194</v>
      </c>
      <c r="AS10" s="52" t="s">
        <v>194</v>
      </c>
      <c r="AT10" s="52" t="s">
        <v>194</v>
      </c>
      <c r="AU10" s="52" t="s">
        <v>179</v>
      </c>
      <c r="AV10" s="52" t="s">
        <v>195</v>
      </c>
      <c r="AW10" s="52" t="s">
        <v>195</v>
      </c>
      <c r="AX10" s="52" t="s">
        <v>195</v>
      </c>
      <c r="AY10" s="52" t="s">
        <v>179</v>
      </c>
      <c r="AZ10" s="28"/>
      <c r="BA10" s="3" t="str">
        <f>IF(D10="","",D10)</f>
        <v/>
      </c>
      <c r="BB10" s="53" t="str">
        <f>IF(E10="","",E10)</f>
        <v/>
      </c>
      <c r="BC10" s="53" t="str">
        <f>IF(F10="","",F10)</f>
        <v/>
      </c>
      <c r="BD10" s="1" t="str">
        <f>IF(E10="","",E10&amp;" "&amp;F10)</f>
        <v/>
      </c>
      <c r="BE10" s="53" t="str">
        <f>IF(G10="","",G10)</f>
        <v/>
      </c>
      <c r="BF10" s="53" t="str">
        <f>IF(H10="","",H10)</f>
        <v/>
      </c>
      <c r="BG10" s="53" t="str">
        <f>IF(G10="","",G10&amp;" "&amp;H10)</f>
        <v/>
      </c>
      <c r="BH10" s="3" t="str">
        <f>IF(I10="","",I10)</f>
        <v/>
      </c>
      <c r="BI10" s="3" t="str">
        <f t="shared" ref="BI10:BK10" si="19">IF(K10="","",K10)</f>
        <v/>
      </c>
      <c r="BJ10" s="3" t="str">
        <f t="shared" si="19"/>
        <v/>
      </c>
      <c r="BK10" s="3" t="str">
        <f t="shared" si="19"/>
        <v/>
      </c>
      <c r="BL10" s="3" t="str">
        <f t="shared" si="11"/>
        <v/>
      </c>
      <c r="BM10" s="3" t="str">
        <f t="shared" si="12"/>
        <v/>
      </c>
      <c r="BN10" s="3" t="str">
        <f t="shared" si="13"/>
        <v/>
      </c>
      <c r="BO10" s="3" t="str">
        <f t="shared" si="2"/>
        <v/>
      </c>
      <c r="BP10" s="3" t="str">
        <f t="shared" si="14"/>
        <v/>
      </c>
      <c r="BQ10" s="3" t="str">
        <f t="shared" si="3"/>
        <v/>
      </c>
      <c r="BR10" s="3" t="str">
        <f t="shared" si="4"/>
        <v/>
      </c>
      <c r="BS10" s="3" t="str">
        <f t="shared" si="15"/>
        <v/>
      </c>
      <c r="BT10" s="3" t="str">
        <f t="shared" si="16"/>
        <v/>
      </c>
      <c r="BU10" s="3" t="str">
        <f t="shared" si="17"/>
        <v/>
      </c>
    </row>
    <row r="11" spans="1:73" ht="21" customHeight="1">
      <c r="A11" s="1"/>
      <c r="B11" s="1" t="str">
        <f t="shared" si="5"/>
        <v>高校生</v>
      </c>
      <c r="C11" s="48">
        <v>4</v>
      </c>
      <c r="D11" s="67"/>
      <c r="E11" s="68"/>
      <c r="F11" s="68"/>
      <c r="G11" s="68"/>
      <c r="H11" s="68"/>
      <c r="I11" s="67"/>
      <c r="J11" s="307"/>
      <c r="K11" s="67"/>
      <c r="L11" s="49" t="str">
        <f>IF(G11="","",申込情報!$C$7)</f>
        <v/>
      </c>
      <c r="M11" s="67"/>
      <c r="N11" s="67"/>
      <c r="O11" s="73"/>
      <c r="P11" s="73"/>
      <c r="Q11" s="73"/>
      <c r="R11" s="67"/>
      <c r="S11" s="73"/>
      <c r="T11" s="73"/>
      <c r="U11" s="74"/>
      <c r="V11" s="50" t="str">
        <f t="shared" si="6"/>
        <v/>
      </c>
      <c r="W11" s="79"/>
      <c r="X11" s="67"/>
      <c r="Y11" s="73"/>
      <c r="Z11" s="74"/>
      <c r="AA11" s="50" t="str">
        <f t="shared" si="7"/>
        <v/>
      </c>
      <c r="AB11" s="79"/>
      <c r="AC11" s="67"/>
      <c r="AD11" s="73"/>
      <c r="AE11" s="73"/>
      <c r="AF11" s="74"/>
      <c r="AG11" s="42"/>
      <c r="AH11" s="51">
        <f>IF(D11="男",COUNTA(N11,R11),0)</f>
        <v>0</v>
      </c>
      <c r="AI11" s="51" t="str">
        <f>IF(D11="男",IF(X11=1,1,""),"")</f>
        <v/>
      </c>
      <c r="AJ11" s="51" t="str">
        <f>IF(D11="男",IF(AC11=1,1,""),"")</f>
        <v/>
      </c>
      <c r="AK11" s="51">
        <f t="shared" si="8"/>
        <v>0</v>
      </c>
      <c r="AL11" s="51">
        <f>IF(D11="女",COUNTA(N11,R11),0)</f>
        <v>0</v>
      </c>
      <c r="AM11" s="51" t="str">
        <f>IF(D11="女",IF(X11=1,1,""),"")</f>
        <v/>
      </c>
      <c r="AN11" s="51" t="str">
        <f>IF(D11="女",IF(AC11=1,1,""),"")</f>
        <v/>
      </c>
      <c r="AO11" s="51">
        <f t="shared" si="9"/>
        <v>0</v>
      </c>
      <c r="AP11" s="1"/>
      <c r="AQ11" s="4" t="s">
        <v>196</v>
      </c>
      <c r="AR11" s="52" t="s">
        <v>191</v>
      </c>
      <c r="AS11" s="52" t="s">
        <v>191</v>
      </c>
      <c r="AT11" s="52" t="s">
        <v>191</v>
      </c>
      <c r="AU11" s="52" t="s">
        <v>197</v>
      </c>
      <c r="AV11" s="52" t="s">
        <v>191</v>
      </c>
      <c r="AW11" s="52" t="s">
        <v>191</v>
      </c>
      <c r="AX11" s="52" t="s">
        <v>191</v>
      </c>
      <c r="AY11" s="52" t="s">
        <v>197</v>
      </c>
      <c r="AZ11" s="28"/>
      <c r="BA11" s="3" t="str">
        <f>IF(D11="","",D11)</f>
        <v/>
      </c>
      <c r="BB11" s="53" t="str">
        <f>IF(E11="","",E11)</f>
        <v/>
      </c>
      <c r="BC11" s="53" t="str">
        <f>IF(F11="","",F11)</f>
        <v/>
      </c>
      <c r="BD11" s="1" t="str">
        <f>IF(E11="","",E11&amp;" "&amp;F11)</f>
        <v/>
      </c>
      <c r="BE11" s="53" t="str">
        <f>IF(G11="","",G11)</f>
        <v/>
      </c>
      <c r="BF11" s="53" t="str">
        <f>IF(H11="","",H11)</f>
        <v/>
      </c>
      <c r="BG11" s="53" t="str">
        <f>IF(G11="","",G11&amp;" "&amp;H11)</f>
        <v/>
      </c>
      <c r="BH11" s="3" t="str">
        <f>IF(I11="","",I11)</f>
        <v/>
      </c>
      <c r="BI11" s="3" t="str">
        <f t="shared" ref="BI11:BK11" si="20">IF(K11="","",K11)</f>
        <v/>
      </c>
      <c r="BJ11" s="3" t="str">
        <f t="shared" si="20"/>
        <v/>
      </c>
      <c r="BK11" s="3" t="str">
        <f t="shared" si="20"/>
        <v/>
      </c>
      <c r="BL11" s="3" t="str">
        <f t="shared" si="11"/>
        <v/>
      </c>
      <c r="BM11" s="3" t="str">
        <f t="shared" si="12"/>
        <v/>
      </c>
      <c r="BN11" s="3" t="str">
        <f t="shared" si="13"/>
        <v/>
      </c>
      <c r="BO11" s="3" t="str">
        <f t="shared" si="2"/>
        <v/>
      </c>
      <c r="BP11" s="3" t="str">
        <f t="shared" si="14"/>
        <v/>
      </c>
      <c r="BQ11" s="3" t="str">
        <f t="shared" si="3"/>
        <v/>
      </c>
      <c r="BR11" s="3" t="str">
        <f t="shared" si="4"/>
        <v/>
      </c>
      <c r="BS11" s="3" t="str">
        <f t="shared" si="15"/>
        <v/>
      </c>
      <c r="BT11" s="3" t="str">
        <f t="shared" si="16"/>
        <v/>
      </c>
      <c r="BU11" s="3" t="str">
        <f t="shared" si="17"/>
        <v/>
      </c>
    </row>
    <row r="12" spans="1:73" ht="21" customHeight="1">
      <c r="A12" s="1"/>
      <c r="B12" s="1" t="str">
        <f t="shared" si="5"/>
        <v>高校生</v>
      </c>
      <c r="C12" s="48">
        <v>5</v>
      </c>
      <c r="D12" s="67"/>
      <c r="E12" s="68"/>
      <c r="F12" s="68"/>
      <c r="G12" s="68"/>
      <c r="H12" s="68"/>
      <c r="I12" s="67"/>
      <c r="J12" s="307"/>
      <c r="K12" s="67"/>
      <c r="L12" s="49" t="str">
        <f>IF(G12="","",申込情報!$C$7)</f>
        <v/>
      </c>
      <c r="M12" s="67"/>
      <c r="N12" s="67"/>
      <c r="O12" s="73"/>
      <c r="P12" s="73"/>
      <c r="Q12" s="73"/>
      <c r="R12" s="67"/>
      <c r="S12" s="73"/>
      <c r="T12" s="73"/>
      <c r="U12" s="74"/>
      <c r="V12" s="50" t="str">
        <f t="shared" si="6"/>
        <v/>
      </c>
      <c r="W12" s="79"/>
      <c r="X12" s="67"/>
      <c r="Y12" s="73"/>
      <c r="Z12" s="74"/>
      <c r="AA12" s="50" t="str">
        <f t="shared" si="7"/>
        <v/>
      </c>
      <c r="AB12" s="79"/>
      <c r="AC12" s="67"/>
      <c r="AD12" s="73"/>
      <c r="AE12" s="73"/>
      <c r="AF12" s="74"/>
      <c r="AG12" s="42"/>
      <c r="AH12" s="51">
        <f>IF(D12="男",COUNTA(N12,R12),0)</f>
        <v>0</v>
      </c>
      <c r="AI12" s="51" t="str">
        <f>IF(D12="男",IF(X12=1,1,""),"")</f>
        <v/>
      </c>
      <c r="AJ12" s="51" t="str">
        <f>IF(D12="男",IF(AC12=1,1,""),"")</f>
        <v/>
      </c>
      <c r="AK12" s="51">
        <f t="shared" si="8"/>
        <v>0</v>
      </c>
      <c r="AL12" s="51">
        <f>IF(D12="女",COUNTA(N12,R12),0)</f>
        <v>0</v>
      </c>
      <c r="AM12" s="51" t="str">
        <f>IF(D12="女",IF(X12=1,1,""),"")</f>
        <v/>
      </c>
      <c r="AN12" s="51" t="str">
        <f>IF(D12="女",IF(AC12=1,1,""),"")</f>
        <v/>
      </c>
      <c r="AO12" s="51">
        <f t="shared" si="9"/>
        <v>0</v>
      </c>
      <c r="AP12" s="1"/>
      <c r="AQ12" s="4" t="s">
        <v>198</v>
      </c>
      <c r="AR12" s="52" t="s">
        <v>179</v>
      </c>
      <c r="AS12" s="52" t="s">
        <v>179</v>
      </c>
      <c r="AT12" s="52" t="s">
        <v>179</v>
      </c>
      <c r="AU12" s="52"/>
      <c r="AV12" s="52" t="s">
        <v>179</v>
      </c>
      <c r="AW12" s="52" t="s">
        <v>179</v>
      </c>
      <c r="AX12" s="52" t="s">
        <v>179</v>
      </c>
      <c r="AY12" s="52"/>
      <c r="AZ12" s="28"/>
      <c r="BA12" s="3" t="str">
        <f>IF(D12="","",D12)</f>
        <v/>
      </c>
      <c r="BB12" s="53" t="str">
        <f>IF(E12="","",E12)</f>
        <v/>
      </c>
      <c r="BC12" s="53" t="str">
        <f>IF(F12="","",F12)</f>
        <v/>
      </c>
      <c r="BD12" s="1" t="str">
        <f>IF(E12="","",E12&amp;" "&amp;F12)</f>
        <v/>
      </c>
      <c r="BE12" s="53" t="str">
        <f>IF(G12="","",G12)</f>
        <v/>
      </c>
      <c r="BF12" s="53" t="str">
        <f>IF(H12="","",H12)</f>
        <v/>
      </c>
      <c r="BG12" s="53" t="str">
        <f>IF(G12="","",G12&amp;" "&amp;H12)</f>
        <v/>
      </c>
      <c r="BH12" s="3" t="str">
        <f>IF(I12="","",I12)</f>
        <v/>
      </c>
      <c r="BI12" s="3" t="str">
        <f t="shared" ref="BI12:BK12" si="21">IF(K12="","",K12)</f>
        <v/>
      </c>
      <c r="BJ12" s="3" t="str">
        <f t="shared" si="21"/>
        <v/>
      </c>
      <c r="BK12" s="3" t="str">
        <f t="shared" si="21"/>
        <v/>
      </c>
      <c r="BL12" s="3" t="str">
        <f t="shared" si="11"/>
        <v/>
      </c>
      <c r="BM12" s="3" t="str">
        <f t="shared" si="12"/>
        <v/>
      </c>
      <c r="BN12" s="3" t="str">
        <f t="shared" si="13"/>
        <v/>
      </c>
      <c r="BO12" s="3" t="str">
        <f t="shared" si="2"/>
        <v/>
      </c>
      <c r="BP12" s="3" t="str">
        <f t="shared" si="14"/>
        <v/>
      </c>
      <c r="BQ12" s="3" t="str">
        <f t="shared" si="3"/>
        <v/>
      </c>
      <c r="BR12" s="3" t="str">
        <f t="shared" si="4"/>
        <v/>
      </c>
      <c r="BS12" s="3" t="str">
        <f t="shared" si="15"/>
        <v/>
      </c>
      <c r="BT12" s="3" t="str">
        <f t="shared" si="16"/>
        <v/>
      </c>
      <c r="BU12" s="3" t="str">
        <f t="shared" si="17"/>
        <v/>
      </c>
    </row>
    <row r="13" spans="1:73" ht="21" customHeight="1">
      <c r="A13" s="1"/>
      <c r="B13" s="1" t="str">
        <f t="shared" si="5"/>
        <v>高校生</v>
      </c>
      <c r="C13" s="48">
        <v>6</v>
      </c>
      <c r="D13" s="67"/>
      <c r="E13" s="68"/>
      <c r="F13" s="68"/>
      <c r="G13" s="68"/>
      <c r="H13" s="68"/>
      <c r="I13" s="67"/>
      <c r="J13" s="307"/>
      <c r="K13" s="67"/>
      <c r="L13" s="49" t="str">
        <f>IF(G13="","",申込情報!$C$7)</f>
        <v/>
      </c>
      <c r="M13" s="67"/>
      <c r="N13" s="67"/>
      <c r="O13" s="73"/>
      <c r="P13" s="73"/>
      <c r="Q13" s="73"/>
      <c r="R13" s="67"/>
      <c r="S13" s="73"/>
      <c r="T13" s="73"/>
      <c r="U13" s="74"/>
      <c r="V13" s="50" t="str">
        <f t="shared" si="6"/>
        <v/>
      </c>
      <c r="W13" s="79"/>
      <c r="X13" s="67"/>
      <c r="Y13" s="73"/>
      <c r="Z13" s="74"/>
      <c r="AA13" s="50" t="str">
        <f t="shared" si="7"/>
        <v/>
      </c>
      <c r="AB13" s="79"/>
      <c r="AC13" s="67"/>
      <c r="AD13" s="73"/>
      <c r="AE13" s="73"/>
      <c r="AF13" s="74"/>
      <c r="AG13" s="42"/>
      <c r="AH13" s="51">
        <f>IF(D13="男",COUNTA(N13,R13),0)</f>
        <v>0</v>
      </c>
      <c r="AI13" s="51" t="str">
        <f>IF(D13="男",IF(X13=1,1,""),"")</f>
        <v/>
      </c>
      <c r="AJ13" s="51" t="str">
        <f>IF(D13="男",IF(AC13=1,1,""),"")</f>
        <v/>
      </c>
      <c r="AK13" s="51">
        <f t="shared" si="8"/>
        <v>0</v>
      </c>
      <c r="AL13" s="51">
        <f>IF(D13="女",COUNTA(N13,R13),0)</f>
        <v>0</v>
      </c>
      <c r="AM13" s="51" t="str">
        <f>IF(D13="女",IF(X13=1,1,""),"")</f>
        <v/>
      </c>
      <c r="AN13" s="51" t="str">
        <f>IF(D13="女",IF(AC13=1,1,""),"")</f>
        <v/>
      </c>
      <c r="AO13" s="51">
        <f t="shared" si="9"/>
        <v>0</v>
      </c>
      <c r="AP13" s="1"/>
      <c r="AQ13" s="4" t="s">
        <v>199</v>
      </c>
      <c r="AR13" s="52" t="s">
        <v>200</v>
      </c>
      <c r="AS13" s="52" t="s">
        <v>200</v>
      </c>
      <c r="AT13" s="52" t="s">
        <v>201</v>
      </c>
      <c r="AU13" s="52"/>
      <c r="AV13" s="52" t="s">
        <v>200</v>
      </c>
      <c r="AW13" s="52" t="s">
        <v>200</v>
      </c>
      <c r="AX13" s="52" t="s">
        <v>201</v>
      </c>
      <c r="AY13" s="52"/>
      <c r="AZ13" s="28"/>
      <c r="BA13" s="3" t="str">
        <f>IF(D13="","",D13)</f>
        <v/>
      </c>
      <c r="BB13" s="53" t="str">
        <f>IF(E13="","",E13)</f>
        <v/>
      </c>
      <c r="BC13" s="53" t="str">
        <f>IF(F13="","",F13)</f>
        <v/>
      </c>
      <c r="BD13" s="1" t="str">
        <f>IF(E13="","",E13&amp;" "&amp;F13)</f>
        <v/>
      </c>
      <c r="BE13" s="53" t="str">
        <f>IF(G13="","",G13)</f>
        <v/>
      </c>
      <c r="BF13" s="53" t="str">
        <f>IF(H13="","",H13)</f>
        <v/>
      </c>
      <c r="BG13" s="53" t="str">
        <f>IF(G13="","",G13&amp;" "&amp;H13)</f>
        <v/>
      </c>
      <c r="BH13" s="3" t="str">
        <f>IF(I13="","",I13)</f>
        <v/>
      </c>
      <c r="BI13" s="3" t="str">
        <f t="shared" ref="BI13:BK13" si="22">IF(K13="","",K13)</f>
        <v/>
      </c>
      <c r="BJ13" s="3" t="str">
        <f t="shared" si="22"/>
        <v/>
      </c>
      <c r="BK13" s="3" t="str">
        <f t="shared" si="22"/>
        <v/>
      </c>
      <c r="BL13" s="3" t="str">
        <f t="shared" si="11"/>
        <v/>
      </c>
      <c r="BM13" s="3" t="str">
        <f t="shared" si="12"/>
        <v/>
      </c>
      <c r="BN13" s="3" t="str">
        <f t="shared" si="13"/>
        <v/>
      </c>
      <c r="BO13" s="3" t="str">
        <f t="shared" si="2"/>
        <v/>
      </c>
      <c r="BP13" s="3" t="str">
        <f t="shared" si="14"/>
        <v/>
      </c>
      <c r="BQ13" s="3" t="str">
        <f t="shared" si="3"/>
        <v/>
      </c>
      <c r="BR13" s="3" t="str">
        <f t="shared" si="4"/>
        <v/>
      </c>
      <c r="BS13" s="3" t="str">
        <f t="shared" si="15"/>
        <v/>
      </c>
      <c r="BT13" s="3" t="str">
        <f t="shared" si="16"/>
        <v/>
      </c>
      <c r="BU13" s="3" t="str">
        <f t="shared" si="17"/>
        <v/>
      </c>
    </row>
    <row r="14" spans="1:73" ht="21" customHeight="1">
      <c r="A14" s="1"/>
      <c r="B14" s="1" t="str">
        <f t="shared" si="5"/>
        <v>高校生</v>
      </c>
      <c r="C14" s="48">
        <v>7</v>
      </c>
      <c r="D14" s="67"/>
      <c r="E14" s="68"/>
      <c r="F14" s="68"/>
      <c r="G14" s="68"/>
      <c r="H14" s="68"/>
      <c r="I14" s="67"/>
      <c r="J14" s="307"/>
      <c r="K14" s="67"/>
      <c r="L14" s="49" t="str">
        <f>IF(G14="","",申込情報!$C$7)</f>
        <v/>
      </c>
      <c r="M14" s="67"/>
      <c r="N14" s="67"/>
      <c r="O14" s="73"/>
      <c r="P14" s="73"/>
      <c r="Q14" s="73"/>
      <c r="R14" s="67"/>
      <c r="S14" s="73"/>
      <c r="T14" s="73"/>
      <c r="U14" s="74"/>
      <c r="V14" s="50" t="str">
        <f t="shared" si="6"/>
        <v/>
      </c>
      <c r="W14" s="79"/>
      <c r="X14" s="67"/>
      <c r="Y14" s="73"/>
      <c r="Z14" s="74"/>
      <c r="AA14" s="50" t="str">
        <f t="shared" si="7"/>
        <v/>
      </c>
      <c r="AB14" s="79"/>
      <c r="AC14" s="67"/>
      <c r="AD14" s="73"/>
      <c r="AE14" s="73"/>
      <c r="AF14" s="74"/>
      <c r="AG14" s="42"/>
      <c r="AH14" s="51">
        <f>IF(D14="男",COUNTA(N14,R14),0)</f>
        <v>0</v>
      </c>
      <c r="AI14" s="51" t="str">
        <f>IF(D14="男",IF(X14=1,1,""),"")</f>
        <v/>
      </c>
      <c r="AJ14" s="51" t="str">
        <f>IF(D14="男",IF(AC14=1,1,""),"")</f>
        <v/>
      </c>
      <c r="AK14" s="51">
        <f t="shared" si="8"/>
        <v>0</v>
      </c>
      <c r="AL14" s="51">
        <f>IF(D14="女",COUNTA(N14,R14),0)</f>
        <v>0</v>
      </c>
      <c r="AM14" s="51" t="str">
        <f>IF(D14="女",IF(X14=1,1,""),"")</f>
        <v/>
      </c>
      <c r="AN14" s="51" t="str">
        <f>IF(D14="女",IF(AC14=1,1,""),"")</f>
        <v/>
      </c>
      <c r="AO14" s="51">
        <f t="shared" si="9"/>
        <v>0</v>
      </c>
      <c r="AP14" s="1"/>
      <c r="AQ14" s="4" t="s">
        <v>202</v>
      </c>
      <c r="AR14" s="52" t="s">
        <v>203</v>
      </c>
      <c r="AS14" s="52" t="s">
        <v>204</v>
      </c>
      <c r="AT14" s="52" t="s">
        <v>205</v>
      </c>
      <c r="AU14" s="52"/>
      <c r="AV14" s="52" t="s">
        <v>201</v>
      </c>
      <c r="AW14" s="52" t="s">
        <v>201</v>
      </c>
      <c r="AX14" s="52" t="s">
        <v>205</v>
      </c>
      <c r="AY14" s="52"/>
      <c r="AZ14" s="28"/>
      <c r="BA14" s="3" t="str">
        <f>IF(D14="","",D14)</f>
        <v/>
      </c>
      <c r="BB14" s="53" t="str">
        <f>IF(E14="","",E14)</f>
        <v/>
      </c>
      <c r="BC14" s="53" t="str">
        <f>IF(F14="","",F14)</f>
        <v/>
      </c>
      <c r="BD14" s="1" t="str">
        <f>IF(E14="","",E14&amp;" "&amp;F14)</f>
        <v/>
      </c>
      <c r="BE14" s="53" t="str">
        <f>IF(G14="","",G14)</f>
        <v/>
      </c>
      <c r="BF14" s="53" t="str">
        <f>IF(H14="","",H14)</f>
        <v/>
      </c>
      <c r="BG14" s="53" t="str">
        <f>IF(G14="","",G14&amp;" "&amp;H14)</f>
        <v/>
      </c>
      <c r="BH14" s="3" t="str">
        <f>IF(I14="","",I14)</f>
        <v/>
      </c>
      <c r="BI14" s="3" t="str">
        <f t="shared" ref="BI14:BK14" si="23">IF(K14="","",K14)</f>
        <v/>
      </c>
      <c r="BJ14" s="3" t="str">
        <f t="shared" si="23"/>
        <v/>
      </c>
      <c r="BK14" s="3" t="str">
        <f t="shared" si="23"/>
        <v/>
      </c>
      <c r="BL14" s="3" t="str">
        <f t="shared" si="11"/>
        <v/>
      </c>
      <c r="BM14" s="3" t="str">
        <f t="shared" si="12"/>
        <v/>
      </c>
      <c r="BN14" s="3" t="str">
        <f t="shared" si="13"/>
        <v/>
      </c>
      <c r="BO14" s="3" t="str">
        <f t="shared" si="2"/>
        <v/>
      </c>
      <c r="BP14" s="3" t="str">
        <f t="shared" si="14"/>
        <v/>
      </c>
      <c r="BQ14" s="3" t="str">
        <f t="shared" si="3"/>
        <v/>
      </c>
      <c r="BR14" s="3" t="str">
        <f t="shared" si="4"/>
        <v/>
      </c>
      <c r="BS14" s="3" t="str">
        <f t="shared" si="15"/>
        <v/>
      </c>
      <c r="BT14" s="3" t="str">
        <f t="shared" si="16"/>
        <v/>
      </c>
      <c r="BU14" s="3" t="str">
        <f t="shared" si="17"/>
        <v/>
      </c>
    </row>
    <row r="15" spans="1:73" ht="21" customHeight="1">
      <c r="A15" s="1"/>
      <c r="B15" s="1" t="str">
        <f t="shared" si="5"/>
        <v>高校生</v>
      </c>
      <c r="C15" s="48">
        <v>8</v>
      </c>
      <c r="D15" s="67"/>
      <c r="E15" s="68"/>
      <c r="F15" s="68"/>
      <c r="G15" s="68"/>
      <c r="H15" s="68"/>
      <c r="I15" s="67"/>
      <c r="J15" s="307"/>
      <c r="K15" s="67"/>
      <c r="L15" s="49" t="str">
        <f>IF(G15="","",申込情報!$C$7)</f>
        <v/>
      </c>
      <c r="M15" s="67"/>
      <c r="N15" s="67"/>
      <c r="O15" s="73"/>
      <c r="P15" s="73"/>
      <c r="Q15" s="73"/>
      <c r="R15" s="67"/>
      <c r="S15" s="73"/>
      <c r="T15" s="73"/>
      <c r="U15" s="74"/>
      <c r="V15" s="50" t="str">
        <f t="shared" si="6"/>
        <v/>
      </c>
      <c r="W15" s="79"/>
      <c r="X15" s="67"/>
      <c r="Y15" s="73"/>
      <c r="Z15" s="74"/>
      <c r="AA15" s="50" t="str">
        <f t="shared" si="7"/>
        <v/>
      </c>
      <c r="AB15" s="79"/>
      <c r="AC15" s="67"/>
      <c r="AD15" s="73"/>
      <c r="AE15" s="73"/>
      <c r="AF15" s="74"/>
      <c r="AG15" s="42"/>
      <c r="AH15" s="51">
        <f>IF(D15="男",COUNTA(N15,R15),0)</f>
        <v>0</v>
      </c>
      <c r="AI15" s="51" t="str">
        <f>IF(D15="男",IF(X15=1,1,""),"")</f>
        <v/>
      </c>
      <c r="AJ15" s="51" t="str">
        <f>IF(D15="男",IF(AC15=1,1,""),"")</f>
        <v/>
      </c>
      <c r="AK15" s="51">
        <f t="shared" si="8"/>
        <v>0</v>
      </c>
      <c r="AL15" s="51">
        <f>IF(D15="女",COUNTA(N15,R15),0)</f>
        <v>0</v>
      </c>
      <c r="AM15" s="51" t="str">
        <f>IF(D15="女",IF(X15=1,1,""),"")</f>
        <v/>
      </c>
      <c r="AN15" s="51" t="str">
        <f>IF(D15="女",IF(AC15=1,1,""),"")</f>
        <v/>
      </c>
      <c r="AO15" s="51">
        <f t="shared" si="9"/>
        <v>0</v>
      </c>
      <c r="AP15" s="1"/>
      <c r="AQ15" s="4" t="s">
        <v>206</v>
      </c>
      <c r="AR15" s="52" t="s">
        <v>205</v>
      </c>
      <c r="AS15" s="52" t="s">
        <v>203</v>
      </c>
      <c r="AT15" s="52"/>
      <c r="AU15" s="52"/>
      <c r="AV15" s="52" t="s">
        <v>205</v>
      </c>
      <c r="AW15" s="52" t="s">
        <v>205</v>
      </c>
      <c r="AX15" s="52"/>
      <c r="AY15" s="52"/>
      <c r="AZ15" s="28"/>
      <c r="BA15" s="3" t="str">
        <f>IF(D15="","",D15)</f>
        <v/>
      </c>
      <c r="BB15" s="53" t="str">
        <f>IF(E15="","",E15)</f>
        <v/>
      </c>
      <c r="BC15" s="53" t="str">
        <f>IF(F15="","",F15)</f>
        <v/>
      </c>
      <c r="BD15" s="1" t="str">
        <f>IF(E15="","",E15&amp;" "&amp;F15)</f>
        <v/>
      </c>
      <c r="BE15" s="53" t="str">
        <f>IF(G15="","",G15)</f>
        <v/>
      </c>
      <c r="BF15" s="53" t="str">
        <f>IF(H15="","",H15)</f>
        <v/>
      </c>
      <c r="BG15" s="53" t="str">
        <f>IF(G15="","",G15&amp;" "&amp;H15)</f>
        <v/>
      </c>
      <c r="BH15" s="3" t="str">
        <f>IF(I15="","",I15)</f>
        <v/>
      </c>
      <c r="BI15" s="3" t="str">
        <f t="shared" ref="BI15:BK15" si="24">IF(K15="","",K15)</f>
        <v/>
      </c>
      <c r="BJ15" s="3" t="str">
        <f t="shared" si="24"/>
        <v/>
      </c>
      <c r="BK15" s="3" t="str">
        <f t="shared" si="24"/>
        <v/>
      </c>
      <c r="BL15" s="3" t="str">
        <f t="shared" si="11"/>
        <v/>
      </c>
      <c r="BM15" s="3" t="str">
        <f t="shared" si="12"/>
        <v/>
      </c>
      <c r="BN15" s="3" t="str">
        <f t="shared" si="13"/>
        <v/>
      </c>
      <c r="BO15" s="3" t="str">
        <f t="shared" si="2"/>
        <v/>
      </c>
      <c r="BP15" s="3" t="str">
        <f t="shared" si="14"/>
        <v/>
      </c>
      <c r="BQ15" s="3" t="str">
        <f t="shared" si="3"/>
        <v/>
      </c>
      <c r="BR15" s="3" t="str">
        <f t="shared" si="4"/>
        <v/>
      </c>
      <c r="BS15" s="3" t="str">
        <f t="shared" si="15"/>
        <v/>
      </c>
      <c r="BT15" s="3" t="str">
        <f t="shared" si="16"/>
        <v/>
      </c>
      <c r="BU15" s="3" t="str">
        <f t="shared" si="17"/>
        <v/>
      </c>
    </row>
    <row r="16" spans="1:73" ht="21" customHeight="1">
      <c r="A16" s="1"/>
      <c r="B16" s="1" t="str">
        <f t="shared" si="5"/>
        <v>高校生</v>
      </c>
      <c r="C16" s="48">
        <v>9</v>
      </c>
      <c r="D16" s="67"/>
      <c r="E16" s="68"/>
      <c r="F16" s="68"/>
      <c r="G16" s="68"/>
      <c r="H16" s="68"/>
      <c r="I16" s="67"/>
      <c r="J16" s="307"/>
      <c r="K16" s="67"/>
      <c r="L16" s="49" t="str">
        <f>IF(G16="","",申込情報!$C$7)</f>
        <v/>
      </c>
      <c r="M16" s="67"/>
      <c r="N16" s="67"/>
      <c r="O16" s="73"/>
      <c r="P16" s="73"/>
      <c r="Q16" s="73"/>
      <c r="R16" s="67"/>
      <c r="S16" s="73"/>
      <c r="T16" s="73"/>
      <c r="U16" s="74"/>
      <c r="V16" s="50" t="str">
        <f t="shared" si="6"/>
        <v/>
      </c>
      <c r="W16" s="79"/>
      <c r="X16" s="67"/>
      <c r="Y16" s="73"/>
      <c r="Z16" s="74"/>
      <c r="AA16" s="50" t="str">
        <f t="shared" si="7"/>
        <v/>
      </c>
      <c r="AB16" s="79"/>
      <c r="AC16" s="67"/>
      <c r="AD16" s="73"/>
      <c r="AE16" s="73"/>
      <c r="AF16" s="74"/>
      <c r="AG16" s="42"/>
      <c r="AH16" s="51">
        <f>IF(D16="男",COUNTA(N16,R16),0)</f>
        <v>0</v>
      </c>
      <c r="AI16" s="51" t="str">
        <f>IF(D16="男",IF(X16=1,1,""),"")</f>
        <v/>
      </c>
      <c r="AJ16" s="51" t="str">
        <f>IF(D16="男",IF(AC16=1,1,""),"")</f>
        <v/>
      </c>
      <c r="AK16" s="51">
        <f t="shared" si="8"/>
        <v>0</v>
      </c>
      <c r="AL16" s="51">
        <f>IF(D16="女",COUNTA(N16,R16),0)</f>
        <v>0</v>
      </c>
      <c r="AM16" s="51" t="str">
        <f>IF(D16="女",IF(X16=1,1,""),"")</f>
        <v/>
      </c>
      <c r="AN16" s="51" t="str">
        <f>IF(D16="女",IF(AC16=1,1,""),"")</f>
        <v/>
      </c>
      <c r="AO16" s="51">
        <f t="shared" si="9"/>
        <v>0</v>
      </c>
      <c r="AP16" s="1"/>
      <c r="AQ16" s="4" t="s">
        <v>207</v>
      </c>
      <c r="AR16" s="52" t="s">
        <v>208</v>
      </c>
      <c r="AS16" s="52" t="s">
        <v>205</v>
      </c>
      <c r="AT16" s="54"/>
      <c r="AU16" s="52"/>
      <c r="AV16" s="52" t="s">
        <v>208</v>
      </c>
      <c r="AW16" s="52" t="s">
        <v>208</v>
      </c>
      <c r="AX16" s="52"/>
      <c r="AY16" s="52"/>
      <c r="AZ16" s="28"/>
      <c r="BA16" s="3" t="str">
        <f>IF(D16="","",D16)</f>
        <v/>
      </c>
      <c r="BB16" s="53" t="str">
        <f>IF(E16="","",E16)</f>
        <v/>
      </c>
      <c r="BC16" s="53" t="str">
        <f>IF(F16="","",F16)</f>
        <v/>
      </c>
      <c r="BD16" s="1" t="str">
        <f>IF(E16="","",E16&amp;" "&amp;F16)</f>
        <v/>
      </c>
      <c r="BE16" s="53" t="str">
        <f>IF(G16="","",G16)</f>
        <v/>
      </c>
      <c r="BF16" s="53" t="str">
        <f>IF(H16="","",H16)</f>
        <v/>
      </c>
      <c r="BG16" s="53" t="str">
        <f>IF(G16="","",G16&amp;" "&amp;H16)</f>
        <v/>
      </c>
      <c r="BH16" s="3" t="str">
        <f>IF(I16="","",I16)</f>
        <v/>
      </c>
      <c r="BI16" s="3" t="str">
        <f t="shared" ref="BI16:BK16" si="25">IF(K16="","",K16)</f>
        <v/>
      </c>
      <c r="BJ16" s="3" t="str">
        <f t="shared" si="25"/>
        <v/>
      </c>
      <c r="BK16" s="3" t="str">
        <f t="shared" si="25"/>
        <v/>
      </c>
      <c r="BL16" s="3" t="str">
        <f t="shared" si="11"/>
        <v/>
      </c>
      <c r="BM16" s="3" t="str">
        <f t="shared" si="12"/>
        <v/>
      </c>
      <c r="BN16" s="3" t="str">
        <f t="shared" si="13"/>
        <v/>
      </c>
      <c r="BO16" s="3" t="str">
        <f t="shared" si="2"/>
        <v/>
      </c>
      <c r="BP16" s="3" t="str">
        <f t="shared" si="14"/>
        <v/>
      </c>
      <c r="BQ16" s="3" t="str">
        <f t="shared" si="3"/>
        <v/>
      </c>
      <c r="BR16" s="3" t="str">
        <f t="shared" si="4"/>
        <v/>
      </c>
      <c r="BS16" s="3" t="str">
        <f t="shared" si="15"/>
        <v/>
      </c>
      <c r="BT16" s="3" t="str">
        <f t="shared" si="16"/>
        <v/>
      </c>
      <c r="BU16" s="3" t="str">
        <f t="shared" si="17"/>
        <v/>
      </c>
    </row>
    <row r="17" spans="1:73" ht="21" customHeight="1">
      <c r="A17" s="1"/>
      <c r="B17" s="1" t="str">
        <f t="shared" si="5"/>
        <v>高校生</v>
      </c>
      <c r="C17" s="48">
        <v>10</v>
      </c>
      <c r="D17" s="67"/>
      <c r="E17" s="68"/>
      <c r="F17" s="68"/>
      <c r="G17" s="68"/>
      <c r="H17" s="68"/>
      <c r="I17" s="67"/>
      <c r="J17" s="307"/>
      <c r="K17" s="67"/>
      <c r="L17" s="49" t="str">
        <f>IF(G17="","",申込情報!$C$7)</f>
        <v/>
      </c>
      <c r="M17" s="67"/>
      <c r="N17" s="67"/>
      <c r="O17" s="73"/>
      <c r="P17" s="73"/>
      <c r="Q17" s="73"/>
      <c r="R17" s="67"/>
      <c r="S17" s="73"/>
      <c r="T17" s="73"/>
      <c r="U17" s="74"/>
      <c r="V17" s="50" t="str">
        <f t="shared" si="6"/>
        <v/>
      </c>
      <c r="W17" s="79"/>
      <c r="X17" s="67"/>
      <c r="Y17" s="73"/>
      <c r="Z17" s="74"/>
      <c r="AA17" s="50" t="str">
        <f t="shared" si="7"/>
        <v/>
      </c>
      <c r="AB17" s="79"/>
      <c r="AC17" s="67"/>
      <c r="AD17" s="73"/>
      <c r="AE17" s="73"/>
      <c r="AF17" s="74"/>
      <c r="AG17" s="42"/>
      <c r="AH17" s="51">
        <f>IF(D17="男",COUNTA(N17,R17),0)</f>
        <v>0</v>
      </c>
      <c r="AI17" s="51" t="str">
        <f>IF(D17="男",IF(X17=1,1,""),"")</f>
        <v/>
      </c>
      <c r="AJ17" s="51" t="str">
        <f>IF(D17="男",IF(AC17=1,1,""),"")</f>
        <v/>
      </c>
      <c r="AK17" s="51">
        <f t="shared" si="8"/>
        <v>0</v>
      </c>
      <c r="AL17" s="51">
        <f>IF(D17="女",COUNTA(N17,R17),0)</f>
        <v>0</v>
      </c>
      <c r="AM17" s="51" t="str">
        <f>IF(D17="女",IF(X17=1,1,""),"")</f>
        <v/>
      </c>
      <c r="AN17" s="51" t="str">
        <f>IF(D17="女",IF(AC17=1,1,""),"")</f>
        <v/>
      </c>
      <c r="AO17" s="51">
        <f t="shared" si="9"/>
        <v>0</v>
      </c>
      <c r="AP17" s="1"/>
      <c r="AQ17" s="4" t="s">
        <v>209</v>
      </c>
      <c r="AR17" s="52"/>
      <c r="AS17" s="52" t="s">
        <v>208</v>
      </c>
      <c r="AT17" s="14"/>
      <c r="AU17" s="52"/>
      <c r="AV17" s="52"/>
      <c r="AW17" s="52"/>
      <c r="AX17" s="52"/>
      <c r="AY17" s="52"/>
      <c r="AZ17" s="28"/>
      <c r="BA17" s="3" t="str">
        <f>IF(D17="","",D17)</f>
        <v/>
      </c>
      <c r="BB17" s="53" t="str">
        <f>IF(E17="","",E17)</f>
        <v/>
      </c>
      <c r="BC17" s="53" t="str">
        <f>IF(F17="","",F17)</f>
        <v/>
      </c>
      <c r="BD17" s="1" t="str">
        <f>IF(E17="","",E17&amp;" "&amp;F17)</f>
        <v/>
      </c>
      <c r="BE17" s="53" t="str">
        <f>IF(G17="","",G17)</f>
        <v/>
      </c>
      <c r="BF17" s="53" t="str">
        <f>IF(H17="","",H17)</f>
        <v/>
      </c>
      <c r="BG17" s="53" t="str">
        <f>IF(G17="","",G17&amp;" "&amp;H17)</f>
        <v/>
      </c>
      <c r="BH17" s="3" t="str">
        <f>IF(I17="","",I17)</f>
        <v/>
      </c>
      <c r="BI17" s="3" t="str">
        <f t="shared" ref="BI17:BK17" si="26">IF(K17="","",K17)</f>
        <v/>
      </c>
      <c r="BJ17" s="3" t="str">
        <f t="shared" si="26"/>
        <v/>
      </c>
      <c r="BK17" s="3" t="str">
        <f t="shared" si="26"/>
        <v/>
      </c>
      <c r="BL17" s="3" t="str">
        <f t="shared" si="11"/>
        <v/>
      </c>
      <c r="BM17" s="3" t="str">
        <f t="shared" si="12"/>
        <v/>
      </c>
      <c r="BN17" s="3" t="str">
        <f t="shared" si="13"/>
        <v/>
      </c>
      <c r="BO17" s="3" t="str">
        <f t="shared" si="2"/>
        <v/>
      </c>
      <c r="BP17" s="3" t="str">
        <f t="shared" si="14"/>
        <v/>
      </c>
      <c r="BQ17" s="3" t="str">
        <f t="shared" si="3"/>
        <v/>
      </c>
      <c r="BR17" s="3" t="str">
        <f t="shared" si="4"/>
        <v/>
      </c>
      <c r="BS17" s="3" t="str">
        <f t="shared" si="15"/>
        <v/>
      </c>
      <c r="BT17" s="3" t="str">
        <f t="shared" si="16"/>
        <v/>
      </c>
      <c r="BU17" s="3" t="str">
        <f t="shared" si="17"/>
        <v/>
      </c>
    </row>
    <row r="18" spans="1:73" ht="21" customHeight="1">
      <c r="A18" s="1"/>
      <c r="B18" s="1" t="str">
        <f t="shared" si="5"/>
        <v>高校生</v>
      </c>
      <c r="C18" s="48">
        <v>11</v>
      </c>
      <c r="D18" s="67"/>
      <c r="E18" s="68"/>
      <c r="F18" s="68"/>
      <c r="G18" s="68"/>
      <c r="H18" s="68"/>
      <c r="I18" s="67"/>
      <c r="J18" s="307"/>
      <c r="K18" s="67"/>
      <c r="L18" s="49" t="str">
        <f>IF(G18="","",申込情報!$C$7)</f>
        <v/>
      </c>
      <c r="M18" s="67"/>
      <c r="N18" s="67"/>
      <c r="O18" s="73"/>
      <c r="P18" s="73"/>
      <c r="Q18" s="73"/>
      <c r="R18" s="67"/>
      <c r="S18" s="73"/>
      <c r="T18" s="73"/>
      <c r="U18" s="74"/>
      <c r="V18" s="50" t="str">
        <f t="shared" si="6"/>
        <v/>
      </c>
      <c r="W18" s="79"/>
      <c r="X18" s="67"/>
      <c r="Y18" s="73"/>
      <c r="Z18" s="74"/>
      <c r="AA18" s="50" t="str">
        <f t="shared" si="7"/>
        <v/>
      </c>
      <c r="AB18" s="79"/>
      <c r="AC18" s="67"/>
      <c r="AD18" s="73"/>
      <c r="AE18" s="73"/>
      <c r="AF18" s="74"/>
      <c r="AG18" s="42"/>
      <c r="AH18" s="51">
        <f>IF(D18="男",COUNTA(N18,R18),0)</f>
        <v>0</v>
      </c>
      <c r="AI18" s="51" t="str">
        <f>IF(D18="男",IF(X18=1,1,""),"")</f>
        <v/>
      </c>
      <c r="AJ18" s="51" t="str">
        <f>IF(D18="男",IF(AC18=1,1,""),"")</f>
        <v/>
      </c>
      <c r="AK18" s="51">
        <f t="shared" si="8"/>
        <v>0</v>
      </c>
      <c r="AL18" s="51">
        <f>IF(D18="女",COUNTA(N18,R18),0)</f>
        <v>0</v>
      </c>
      <c r="AM18" s="51" t="str">
        <f>IF(D18="女",IF(X18=1,1,""),"")</f>
        <v/>
      </c>
      <c r="AN18" s="51" t="str">
        <f>IF(D18="女",IF(AC18=1,1,""),"")</f>
        <v/>
      </c>
      <c r="AO18" s="51">
        <f t="shared" si="9"/>
        <v>0</v>
      </c>
      <c r="AP18" s="1"/>
      <c r="AQ18" s="4" t="s">
        <v>210</v>
      </c>
      <c r="AR18" s="54"/>
      <c r="AS18" s="54"/>
      <c r="AT18" s="14"/>
      <c r="AU18" s="54"/>
      <c r="AV18" s="54"/>
      <c r="AW18" s="54"/>
      <c r="AX18" s="54"/>
      <c r="AY18" s="54"/>
      <c r="AZ18" s="5"/>
      <c r="BA18" s="3" t="str">
        <f>IF(D18="","",D18)</f>
        <v/>
      </c>
      <c r="BB18" s="53" t="str">
        <f>IF(E18="","",E18)</f>
        <v/>
      </c>
      <c r="BC18" s="53" t="str">
        <f>IF(F18="","",F18)</f>
        <v/>
      </c>
      <c r="BD18" s="1" t="str">
        <f>IF(E18="","",E18&amp;" "&amp;F18)</f>
        <v/>
      </c>
      <c r="BE18" s="53" t="str">
        <f>IF(G18="","",G18)</f>
        <v/>
      </c>
      <c r="BF18" s="53" t="str">
        <f>IF(H18="","",H18)</f>
        <v/>
      </c>
      <c r="BG18" s="53" t="str">
        <f>IF(G18="","",G18&amp;" "&amp;H18)</f>
        <v/>
      </c>
      <c r="BH18" s="3" t="str">
        <f>IF(I18="","",I18)</f>
        <v/>
      </c>
      <c r="BI18" s="3" t="str">
        <f t="shared" ref="BI18:BK18" si="27">IF(K18="","",K18)</f>
        <v/>
      </c>
      <c r="BJ18" s="3" t="str">
        <f t="shared" si="27"/>
        <v/>
      </c>
      <c r="BK18" s="3" t="str">
        <f t="shared" si="27"/>
        <v/>
      </c>
      <c r="BL18" s="3" t="str">
        <f t="shared" si="11"/>
        <v/>
      </c>
      <c r="BM18" s="3" t="str">
        <f t="shared" si="12"/>
        <v/>
      </c>
      <c r="BN18" s="3" t="str">
        <f t="shared" si="13"/>
        <v/>
      </c>
      <c r="BO18" s="3" t="str">
        <f t="shared" si="2"/>
        <v/>
      </c>
      <c r="BP18" s="3" t="str">
        <f t="shared" si="14"/>
        <v/>
      </c>
      <c r="BQ18" s="3" t="str">
        <f t="shared" si="3"/>
        <v/>
      </c>
      <c r="BR18" s="3" t="str">
        <f t="shared" si="4"/>
        <v/>
      </c>
      <c r="BS18" s="3" t="str">
        <f t="shared" si="15"/>
        <v/>
      </c>
      <c r="BT18" s="3" t="str">
        <f t="shared" si="16"/>
        <v/>
      </c>
      <c r="BU18" s="3" t="str">
        <f t="shared" si="17"/>
        <v/>
      </c>
    </row>
    <row r="19" spans="1:73" ht="21" customHeight="1">
      <c r="A19" s="1"/>
      <c r="B19" s="1" t="str">
        <f t="shared" si="5"/>
        <v>高校生</v>
      </c>
      <c r="C19" s="48">
        <v>12</v>
      </c>
      <c r="D19" s="67"/>
      <c r="E19" s="68"/>
      <c r="F19" s="68"/>
      <c r="G19" s="68"/>
      <c r="H19" s="68"/>
      <c r="I19" s="67"/>
      <c r="J19" s="307"/>
      <c r="K19" s="67"/>
      <c r="L19" s="49" t="str">
        <f>IF(G19="","",申込情報!$C$7)</f>
        <v/>
      </c>
      <c r="M19" s="67"/>
      <c r="N19" s="67"/>
      <c r="O19" s="73"/>
      <c r="P19" s="73"/>
      <c r="Q19" s="73"/>
      <c r="R19" s="67"/>
      <c r="S19" s="73"/>
      <c r="T19" s="73"/>
      <c r="U19" s="74"/>
      <c r="V19" s="50" t="str">
        <f t="shared" si="6"/>
        <v/>
      </c>
      <c r="W19" s="79"/>
      <c r="X19" s="67"/>
      <c r="Y19" s="73"/>
      <c r="Z19" s="74"/>
      <c r="AA19" s="50" t="str">
        <f t="shared" si="7"/>
        <v/>
      </c>
      <c r="AB19" s="79"/>
      <c r="AC19" s="67"/>
      <c r="AD19" s="73"/>
      <c r="AE19" s="73"/>
      <c r="AF19" s="74"/>
      <c r="AG19" s="42"/>
      <c r="AH19" s="51">
        <f>IF(D19="男",COUNTA(N19,R19),0)</f>
        <v>0</v>
      </c>
      <c r="AI19" s="51" t="str">
        <f>IF(D19="男",IF(X19=1,1,""),"")</f>
        <v/>
      </c>
      <c r="AJ19" s="51" t="str">
        <f>IF(D19="男",IF(AC19=1,1,""),"")</f>
        <v/>
      </c>
      <c r="AK19" s="51">
        <f t="shared" si="8"/>
        <v>0</v>
      </c>
      <c r="AL19" s="51">
        <f>IF(D19="女",COUNTA(N19,R19),0)</f>
        <v>0</v>
      </c>
      <c r="AM19" s="51" t="str">
        <f>IF(D19="女",IF(X19=1,1,""),"")</f>
        <v/>
      </c>
      <c r="AN19" s="51" t="str">
        <f>IF(D19="女",IF(AC19=1,1,""),"")</f>
        <v/>
      </c>
      <c r="AO19" s="51">
        <f t="shared" si="9"/>
        <v>0</v>
      </c>
      <c r="AP19" s="1"/>
      <c r="AQ19" s="4" t="s">
        <v>211</v>
      </c>
      <c r="AR19" s="54"/>
      <c r="AS19" s="54"/>
      <c r="AT19" s="54"/>
      <c r="AU19" s="54"/>
      <c r="AV19" s="54"/>
      <c r="AW19" s="54"/>
      <c r="AX19" s="54"/>
      <c r="AY19" s="54"/>
      <c r="AZ19" s="5"/>
      <c r="BA19" s="3" t="str">
        <f>IF(D19="","",D19)</f>
        <v/>
      </c>
      <c r="BB19" s="53" t="str">
        <f>IF(E19="","",E19)</f>
        <v/>
      </c>
      <c r="BC19" s="53" t="str">
        <f>IF(F19="","",F19)</f>
        <v/>
      </c>
      <c r="BD19" s="1" t="str">
        <f>IF(E19="","",E19&amp;" "&amp;F19)</f>
        <v/>
      </c>
      <c r="BE19" s="53" t="str">
        <f>IF(G19="","",G19)</f>
        <v/>
      </c>
      <c r="BF19" s="53" t="str">
        <f>IF(H19="","",H19)</f>
        <v/>
      </c>
      <c r="BG19" s="53" t="str">
        <f>IF(G19="","",G19&amp;" "&amp;H19)</f>
        <v/>
      </c>
      <c r="BH19" s="3" t="str">
        <f>IF(I19="","",I19)</f>
        <v/>
      </c>
      <c r="BI19" s="3" t="str">
        <f t="shared" ref="BI19:BK19" si="28">IF(K19="","",K19)</f>
        <v/>
      </c>
      <c r="BJ19" s="3" t="str">
        <f t="shared" si="28"/>
        <v/>
      </c>
      <c r="BK19" s="3" t="str">
        <f t="shared" si="28"/>
        <v/>
      </c>
      <c r="BL19" s="3" t="str">
        <f t="shared" si="11"/>
        <v/>
      </c>
      <c r="BM19" s="3" t="str">
        <f t="shared" si="12"/>
        <v/>
      </c>
      <c r="BN19" s="3" t="str">
        <f t="shared" si="13"/>
        <v/>
      </c>
      <c r="BO19" s="3" t="str">
        <f t="shared" si="2"/>
        <v/>
      </c>
      <c r="BP19" s="3" t="str">
        <f t="shared" si="14"/>
        <v/>
      </c>
      <c r="BQ19" s="3" t="str">
        <f t="shared" si="3"/>
        <v/>
      </c>
      <c r="BR19" s="3" t="str">
        <f t="shared" si="4"/>
        <v/>
      </c>
      <c r="BS19" s="3" t="str">
        <f t="shared" si="15"/>
        <v/>
      </c>
      <c r="BT19" s="3" t="str">
        <f t="shared" si="16"/>
        <v/>
      </c>
      <c r="BU19" s="3" t="str">
        <f t="shared" si="17"/>
        <v/>
      </c>
    </row>
    <row r="20" spans="1:73" ht="21" customHeight="1">
      <c r="A20" s="1"/>
      <c r="B20" s="1" t="str">
        <f t="shared" si="5"/>
        <v>高校生</v>
      </c>
      <c r="C20" s="48">
        <v>13</v>
      </c>
      <c r="D20" s="67"/>
      <c r="E20" s="68"/>
      <c r="F20" s="68"/>
      <c r="G20" s="68"/>
      <c r="H20" s="68"/>
      <c r="I20" s="67"/>
      <c r="J20" s="307"/>
      <c r="K20" s="67"/>
      <c r="L20" s="49" t="str">
        <f>IF(G20="","",申込情報!$C$7)</f>
        <v/>
      </c>
      <c r="M20" s="67"/>
      <c r="N20" s="67"/>
      <c r="O20" s="73"/>
      <c r="P20" s="73"/>
      <c r="Q20" s="73"/>
      <c r="R20" s="67"/>
      <c r="S20" s="73"/>
      <c r="T20" s="73"/>
      <c r="U20" s="74"/>
      <c r="V20" s="50" t="str">
        <f t="shared" si="6"/>
        <v/>
      </c>
      <c r="W20" s="79"/>
      <c r="X20" s="67"/>
      <c r="Y20" s="73"/>
      <c r="Z20" s="74"/>
      <c r="AA20" s="50" t="str">
        <f t="shared" si="7"/>
        <v/>
      </c>
      <c r="AB20" s="79"/>
      <c r="AC20" s="67"/>
      <c r="AD20" s="73"/>
      <c r="AE20" s="73"/>
      <c r="AF20" s="74"/>
      <c r="AG20" s="42"/>
      <c r="AH20" s="51">
        <f>IF(D20="男",COUNTA(N20,R20),0)</f>
        <v>0</v>
      </c>
      <c r="AI20" s="51" t="str">
        <f>IF(D20="男",IF(X20=1,1,""),"")</f>
        <v/>
      </c>
      <c r="AJ20" s="51" t="str">
        <f>IF(D20="男",IF(AC20=1,1,""),"")</f>
        <v/>
      </c>
      <c r="AK20" s="51">
        <f t="shared" si="8"/>
        <v>0</v>
      </c>
      <c r="AL20" s="51">
        <f>IF(D20="女",COUNTA(N20,R20),0)</f>
        <v>0</v>
      </c>
      <c r="AM20" s="51" t="str">
        <f>IF(D20="女",IF(X20=1,1,""),"")</f>
        <v/>
      </c>
      <c r="AN20" s="51" t="str">
        <f>IF(D20="女",IF(AC20=1,1,""),"")</f>
        <v/>
      </c>
      <c r="AO20" s="51">
        <f t="shared" si="9"/>
        <v>0</v>
      </c>
      <c r="AP20" s="1"/>
      <c r="AQ20" s="4" t="s">
        <v>212</v>
      </c>
      <c r="AR20" s="5"/>
      <c r="AS20" s="5"/>
      <c r="AT20" s="5"/>
      <c r="AU20" s="5"/>
      <c r="AV20" s="5"/>
      <c r="AW20" s="5"/>
      <c r="AX20" s="5"/>
      <c r="AY20" s="5"/>
      <c r="AZ20" s="5"/>
      <c r="BA20" s="3" t="str">
        <f>IF(D20="","",D20)</f>
        <v/>
      </c>
      <c r="BB20" s="53" t="str">
        <f>IF(E20="","",E20)</f>
        <v/>
      </c>
      <c r="BC20" s="53" t="str">
        <f>IF(F20="","",F20)</f>
        <v/>
      </c>
      <c r="BD20" s="1" t="str">
        <f>IF(E20="","",E20&amp;" "&amp;F20)</f>
        <v/>
      </c>
      <c r="BE20" s="53" t="str">
        <f>IF(G20="","",G20)</f>
        <v/>
      </c>
      <c r="BF20" s="53" t="str">
        <f>IF(H20="","",H20)</f>
        <v/>
      </c>
      <c r="BG20" s="53" t="str">
        <f>IF(G20="","",G20&amp;" "&amp;H20)</f>
        <v/>
      </c>
      <c r="BH20" s="3" t="str">
        <f>IF(I20="","",I20)</f>
        <v/>
      </c>
      <c r="BI20" s="3" t="str">
        <f t="shared" ref="BI20:BK20" si="29">IF(K20="","",K20)</f>
        <v/>
      </c>
      <c r="BJ20" s="3" t="str">
        <f t="shared" si="29"/>
        <v/>
      </c>
      <c r="BK20" s="3" t="str">
        <f t="shared" si="29"/>
        <v/>
      </c>
      <c r="BL20" s="3" t="str">
        <f t="shared" si="11"/>
        <v/>
      </c>
      <c r="BM20" s="3" t="str">
        <f t="shared" si="12"/>
        <v/>
      </c>
      <c r="BN20" s="3" t="str">
        <f t="shared" si="13"/>
        <v/>
      </c>
      <c r="BO20" s="3" t="str">
        <f t="shared" si="2"/>
        <v/>
      </c>
      <c r="BP20" s="3" t="str">
        <f t="shared" si="14"/>
        <v/>
      </c>
      <c r="BQ20" s="3" t="str">
        <f t="shared" si="3"/>
        <v/>
      </c>
      <c r="BR20" s="3" t="str">
        <f t="shared" si="4"/>
        <v/>
      </c>
      <c r="BS20" s="3" t="str">
        <f t="shared" si="15"/>
        <v/>
      </c>
      <c r="BT20" s="3" t="str">
        <f t="shared" si="16"/>
        <v/>
      </c>
      <c r="BU20" s="3" t="str">
        <f t="shared" si="17"/>
        <v/>
      </c>
    </row>
    <row r="21" spans="1:73" ht="21" customHeight="1">
      <c r="A21" s="1"/>
      <c r="B21" s="1" t="str">
        <f t="shared" si="5"/>
        <v>高校生</v>
      </c>
      <c r="C21" s="48">
        <v>14</v>
      </c>
      <c r="D21" s="67"/>
      <c r="E21" s="68"/>
      <c r="F21" s="68"/>
      <c r="G21" s="68"/>
      <c r="H21" s="68"/>
      <c r="I21" s="67"/>
      <c r="J21" s="307"/>
      <c r="K21" s="67"/>
      <c r="L21" s="49" t="str">
        <f>IF(G21="","",申込情報!$C$7)</f>
        <v/>
      </c>
      <c r="M21" s="67"/>
      <c r="N21" s="67"/>
      <c r="O21" s="73"/>
      <c r="P21" s="73"/>
      <c r="Q21" s="73"/>
      <c r="R21" s="67"/>
      <c r="S21" s="73"/>
      <c r="T21" s="73"/>
      <c r="U21" s="74"/>
      <c r="V21" s="50" t="str">
        <f t="shared" si="6"/>
        <v/>
      </c>
      <c r="W21" s="79"/>
      <c r="X21" s="67"/>
      <c r="Y21" s="73"/>
      <c r="Z21" s="74"/>
      <c r="AA21" s="50" t="str">
        <f t="shared" si="7"/>
        <v/>
      </c>
      <c r="AB21" s="79"/>
      <c r="AC21" s="67"/>
      <c r="AD21" s="73"/>
      <c r="AE21" s="73"/>
      <c r="AF21" s="74"/>
      <c r="AG21" s="42"/>
      <c r="AH21" s="51">
        <f>IF(D21="男",COUNTA(N21,R21),0)</f>
        <v>0</v>
      </c>
      <c r="AI21" s="51" t="str">
        <f>IF(D21="男",IF(X21=1,1,""),"")</f>
        <v/>
      </c>
      <c r="AJ21" s="51" t="str">
        <f>IF(D21="男",IF(AC21=1,1,""),"")</f>
        <v/>
      </c>
      <c r="AK21" s="51">
        <f t="shared" si="8"/>
        <v>0</v>
      </c>
      <c r="AL21" s="51">
        <f>IF(D21="女",COUNTA(N21,R21),0)</f>
        <v>0</v>
      </c>
      <c r="AM21" s="51" t="str">
        <f>IF(D21="女",IF(X21=1,1,""),"")</f>
        <v/>
      </c>
      <c r="AN21" s="51" t="str">
        <f>IF(D21="女",IF(AC21=1,1,""),"")</f>
        <v/>
      </c>
      <c r="AO21" s="51">
        <f t="shared" si="9"/>
        <v>0</v>
      </c>
      <c r="AP21" s="1"/>
      <c r="AQ21" s="4" t="s">
        <v>213</v>
      </c>
      <c r="AR21" s="5"/>
      <c r="AS21" s="5"/>
      <c r="AT21" s="5"/>
      <c r="AU21" s="5"/>
      <c r="AV21" s="5"/>
      <c r="AW21" s="5"/>
      <c r="AX21" s="5"/>
      <c r="AY21" s="5"/>
      <c r="AZ21" s="5"/>
      <c r="BA21" s="3" t="str">
        <f>IF(D21="","",D21)</f>
        <v/>
      </c>
      <c r="BB21" s="53" t="str">
        <f>IF(E21="","",E21)</f>
        <v/>
      </c>
      <c r="BC21" s="53" t="str">
        <f>IF(F21="","",F21)</f>
        <v/>
      </c>
      <c r="BD21" s="1" t="str">
        <f>IF(E21="","",E21&amp;" "&amp;F21)</f>
        <v/>
      </c>
      <c r="BE21" s="53" t="str">
        <f>IF(G21="","",G21)</f>
        <v/>
      </c>
      <c r="BF21" s="53" t="str">
        <f>IF(H21="","",H21)</f>
        <v/>
      </c>
      <c r="BG21" s="53" t="str">
        <f>IF(G21="","",G21&amp;" "&amp;H21)</f>
        <v/>
      </c>
      <c r="BH21" s="3" t="str">
        <f>IF(I21="","",I21)</f>
        <v/>
      </c>
      <c r="BI21" s="3" t="str">
        <f t="shared" ref="BI21:BK21" si="30">IF(K21="","",K21)</f>
        <v/>
      </c>
      <c r="BJ21" s="3" t="str">
        <f t="shared" si="30"/>
        <v/>
      </c>
      <c r="BK21" s="3" t="str">
        <f t="shared" si="30"/>
        <v/>
      </c>
      <c r="BL21" s="3" t="str">
        <f t="shared" si="11"/>
        <v/>
      </c>
      <c r="BM21" s="3" t="str">
        <f t="shared" si="12"/>
        <v/>
      </c>
      <c r="BN21" s="3" t="str">
        <f t="shared" si="13"/>
        <v/>
      </c>
      <c r="BO21" s="3" t="str">
        <f t="shared" si="2"/>
        <v/>
      </c>
      <c r="BP21" s="3" t="str">
        <f t="shared" si="14"/>
        <v/>
      </c>
      <c r="BQ21" s="3" t="str">
        <f t="shared" si="3"/>
        <v/>
      </c>
      <c r="BR21" s="3" t="str">
        <f t="shared" si="4"/>
        <v/>
      </c>
      <c r="BS21" s="3" t="str">
        <f t="shared" si="15"/>
        <v/>
      </c>
      <c r="BT21" s="3" t="str">
        <f t="shared" si="16"/>
        <v/>
      </c>
      <c r="BU21" s="3" t="str">
        <f t="shared" si="17"/>
        <v/>
      </c>
    </row>
    <row r="22" spans="1:73" ht="21" customHeight="1">
      <c r="A22" s="1"/>
      <c r="B22" s="1" t="str">
        <f t="shared" si="5"/>
        <v>高校生</v>
      </c>
      <c r="C22" s="48">
        <v>15</v>
      </c>
      <c r="D22" s="67"/>
      <c r="E22" s="68"/>
      <c r="F22" s="68"/>
      <c r="G22" s="68"/>
      <c r="H22" s="68"/>
      <c r="I22" s="67"/>
      <c r="J22" s="307"/>
      <c r="K22" s="67"/>
      <c r="L22" s="49" t="str">
        <f>IF(G22="","",申込情報!$C$7)</f>
        <v/>
      </c>
      <c r="M22" s="67"/>
      <c r="N22" s="67"/>
      <c r="O22" s="73"/>
      <c r="P22" s="73"/>
      <c r="Q22" s="73"/>
      <c r="R22" s="67"/>
      <c r="S22" s="73"/>
      <c r="T22" s="73"/>
      <c r="U22" s="74"/>
      <c r="V22" s="50" t="str">
        <f t="shared" si="6"/>
        <v/>
      </c>
      <c r="W22" s="79"/>
      <c r="X22" s="67"/>
      <c r="Y22" s="73"/>
      <c r="Z22" s="74"/>
      <c r="AA22" s="50" t="str">
        <f t="shared" si="7"/>
        <v/>
      </c>
      <c r="AB22" s="79"/>
      <c r="AC22" s="67"/>
      <c r="AD22" s="73"/>
      <c r="AE22" s="73"/>
      <c r="AF22" s="74"/>
      <c r="AG22" s="42"/>
      <c r="AH22" s="51">
        <f>IF(D22="男",COUNTA(N22,R22),0)</f>
        <v>0</v>
      </c>
      <c r="AI22" s="51" t="str">
        <f>IF(D22="男",IF(X22=1,1,""),"")</f>
        <v/>
      </c>
      <c r="AJ22" s="51" t="str">
        <f>IF(D22="男",IF(AC22=1,1,""),"")</f>
        <v/>
      </c>
      <c r="AK22" s="51">
        <f t="shared" si="8"/>
        <v>0</v>
      </c>
      <c r="AL22" s="51">
        <f>IF(D22="女",COUNTA(N22,R22),0)</f>
        <v>0</v>
      </c>
      <c r="AM22" s="51" t="str">
        <f>IF(D22="女",IF(X22=1,1,""),"")</f>
        <v/>
      </c>
      <c r="AN22" s="51" t="str">
        <f>IF(D22="女",IF(AC22=1,1,""),"")</f>
        <v/>
      </c>
      <c r="AO22" s="51">
        <f t="shared" si="9"/>
        <v>0</v>
      </c>
      <c r="AP22" s="1"/>
      <c r="AQ22" s="4" t="s">
        <v>214</v>
      </c>
      <c r="AR22" s="5"/>
      <c r="AS22" s="5"/>
      <c r="AT22" s="5"/>
      <c r="AU22" s="5"/>
      <c r="AV22" s="5"/>
      <c r="AW22" s="5"/>
      <c r="AX22" s="5"/>
      <c r="AY22" s="5"/>
      <c r="AZ22" s="5"/>
      <c r="BA22" s="3" t="str">
        <f>IF(D22="","",D22)</f>
        <v/>
      </c>
      <c r="BB22" s="53" t="str">
        <f>IF(E22="","",E22)</f>
        <v/>
      </c>
      <c r="BC22" s="53" t="str">
        <f>IF(F22="","",F22)</f>
        <v/>
      </c>
      <c r="BD22" s="1" t="str">
        <f>IF(E22="","",E22&amp;" "&amp;F22)</f>
        <v/>
      </c>
      <c r="BE22" s="53" t="str">
        <f>IF(G22="","",G22)</f>
        <v/>
      </c>
      <c r="BF22" s="53" t="str">
        <f>IF(H22="","",H22)</f>
        <v/>
      </c>
      <c r="BG22" s="53" t="str">
        <f>IF(G22="","",G22&amp;" "&amp;H22)</f>
        <v/>
      </c>
      <c r="BH22" s="3" t="str">
        <f>IF(I22="","",I22)</f>
        <v/>
      </c>
      <c r="BI22" s="3" t="str">
        <f t="shared" ref="BI22:BK22" si="31">IF(K22="","",K22)</f>
        <v/>
      </c>
      <c r="BJ22" s="3" t="str">
        <f t="shared" si="31"/>
        <v/>
      </c>
      <c r="BK22" s="3" t="str">
        <f t="shared" si="31"/>
        <v/>
      </c>
      <c r="BL22" s="3" t="str">
        <f t="shared" si="11"/>
        <v/>
      </c>
      <c r="BM22" s="3" t="str">
        <f t="shared" si="12"/>
        <v/>
      </c>
      <c r="BN22" s="3" t="str">
        <f t="shared" si="13"/>
        <v/>
      </c>
      <c r="BO22" s="3" t="str">
        <f t="shared" si="2"/>
        <v/>
      </c>
      <c r="BP22" s="3" t="str">
        <f t="shared" si="14"/>
        <v/>
      </c>
      <c r="BQ22" s="3" t="str">
        <f t="shared" si="3"/>
        <v/>
      </c>
      <c r="BR22" s="3" t="str">
        <f t="shared" si="4"/>
        <v/>
      </c>
      <c r="BS22" s="3" t="str">
        <f t="shared" si="15"/>
        <v/>
      </c>
      <c r="BT22" s="3" t="str">
        <f t="shared" si="16"/>
        <v/>
      </c>
      <c r="BU22" s="3" t="str">
        <f t="shared" si="17"/>
        <v/>
      </c>
    </row>
    <row r="23" spans="1:73" ht="21" customHeight="1">
      <c r="A23" s="1"/>
      <c r="B23" s="1" t="str">
        <f t="shared" si="5"/>
        <v>高校生</v>
      </c>
      <c r="C23" s="48">
        <v>16</v>
      </c>
      <c r="D23" s="67"/>
      <c r="E23" s="68"/>
      <c r="F23" s="68"/>
      <c r="G23" s="68"/>
      <c r="H23" s="68"/>
      <c r="I23" s="67"/>
      <c r="J23" s="307"/>
      <c r="K23" s="67"/>
      <c r="L23" s="49" t="str">
        <f>IF(G23="","",申込情報!$C$7)</f>
        <v/>
      </c>
      <c r="M23" s="67"/>
      <c r="N23" s="67"/>
      <c r="O23" s="73"/>
      <c r="P23" s="73"/>
      <c r="Q23" s="73"/>
      <c r="R23" s="67"/>
      <c r="S23" s="73"/>
      <c r="T23" s="73"/>
      <c r="U23" s="74"/>
      <c r="V23" s="50" t="str">
        <f t="shared" si="6"/>
        <v/>
      </c>
      <c r="W23" s="79"/>
      <c r="X23" s="67"/>
      <c r="Y23" s="73"/>
      <c r="Z23" s="74"/>
      <c r="AA23" s="50" t="str">
        <f t="shared" si="7"/>
        <v/>
      </c>
      <c r="AB23" s="79"/>
      <c r="AC23" s="67"/>
      <c r="AD23" s="73"/>
      <c r="AE23" s="73"/>
      <c r="AF23" s="74"/>
      <c r="AG23" s="42"/>
      <c r="AH23" s="51">
        <f>IF(D23="男",COUNTA(N23,R23),0)</f>
        <v>0</v>
      </c>
      <c r="AI23" s="51" t="str">
        <f>IF(D23="男",IF(X23=1,1,""),"")</f>
        <v/>
      </c>
      <c r="AJ23" s="51" t="str">
        <f>IF(D23="男",IF(AC23=1,1,""),"")</f>
        <v/>
      </c>
      <c r="AK23" s="51">
        <f t="shared" si="8"/>
        <v>0</v>
      </c>
      <c r="AL23" s="51">
        <f>IF(D23="女",COUNTA(N23,R23),0)</f>
        <v>0</v>
      </c>
      <c r="AM23" s="51" t="str">
        <f>IF(D23="女",IF(X23=1,1,""),"")</f>
        <v/>
      </c>
      <c r="AN23" s="51" t="str">
        <f>IF(D23="女",IF(AC23=1,1,""),"")</f>
        <v/>
      </c>
      <c r="AO23" s="51">
        <f t="shared" si="9"/>
        <v>0</v>
      </c>
      <c r="AP23" s="1"/>
      <c r="AQ23" s="4" t="s">
        <v>215</v>
      </c>
      <c r="AR23" s="5"/>
      <c r="AS23" s="5"/>
      <c r="AT23" s="5"/>
      <c r="AU23" s="5"/>
      <c r="AV23" s="5"/>
      <c r="AW23" s="5"/>
      <c r="AX23" s="5"/>
      <c r="AY23" s="5"/>
      <c r="AZ23" s="5"/>
      <c r="BA23" s="3" t="str">
        <f>IF(D23="","",D23)</f>
        <v/>
      </c>
      <c r="BB23" s="53" t="str">
        <f>IF(E23="","",E23)</f>
        <v/>
      </c>
      <c r="BC23" s="53" t="str">
        <f>IF(F23="","",F23)</f>
        <v/>
      </c>
      <c r="BD23" s="1" t="str">
        <f>IF(E23="","",E23&amp;" "&amp;F23)</f>
        <v/>
      </c>
      <c r="BE23" s="53" t="str">
        <f>IF(G23="","",G23)</f>
        <v/>
      </c>
      <c r="BF23" s="53" t="str">
        <f>IF(H23="","",H23)</f>
        <v/>
      </c>
      <c r="BG23" s="53" t="str">
        <f>IF(G23="","",G23&amp;" "&amp;H23)</f>
        <v/>
      </c>
      <c r="BH23" s="3" t="str">
        <f>IF(I23="","",I23)</f>
        <v/>
      </c>
      <c r="BI23" s="3" t="str">
        <f t="shared" ref="BI23:BK23" si="32">IF(K23="","",K23)</f>
        <v/>
      </c>
      <c r="BJ23" s="3" t="str">
        <f t="shared" si="32"/>
        <v/>
      </c>
      <c r="BK23" s="3" t="str">
        <f t="shared" si="32"/>
        <v/>
      </c>
      <c r="BL23" s="3" t="str">
        <f t="shared" si="11"/>
        <v/>
      </c>
      <c r="BM23" s="3" t="str">
        <f t="shared" si="12"/>
        <v/>
      </c>
      <c r="BN23" s="3" t="str">
        <f t="shared" si="13"/>
        <v/>
      </c>
      <c r="BO23" s="3" t="str">
        <f t="shared" si="2"/>
        <v/>
      </c>
      <c r="BP23" s="3" t="str">
        <f t="shared" si="14"/>
        <v/>
      </c>
      <c r="BQ23" s="3" t="str">
        <f t="shared" si="3"/>
        <v/>
      </c>
      <c r="BR23" s="3" t="str">
        <f t="shared" si="4"/>
        <v/>
      </c>
      <c r="BS23" s="3" t="str">
        <f t="shared" si="15"/>
        <v/>
      </c>
      <c r="BT23" s="3" t="str">
        <f t="shared" si="16"/>
        <v/>
      </c>
      <c r="BU23" s="3" t="str">
        <f t="shared" si="17"/>
        <v/>
      </c>
    </row>
    <row r="24" spans="1:73" ht="21" customHeight="1">
      <c r="A24" s="1"/>
      <c r="B24" s="1" t="str">
        <f t="shared" si="5"/>
        <v>高校生</v>
      </c>
      <c r="C24" s="48">
        <v>17</v>
      </c>
      <c r="D24" s="67"/>
      <c r="E24" s="68"/>
      <c r="F24" s="68"/>
      <c r="G24" s="68"/>
      <c r="H24" s="68"/>
      <c r="I24" s="67"/>
      <c r="J24" s="307"/>
      <c r="K24" s="67"/>
      <c r="L24" s="49" t="str">
        <f>IF(G24="","",申込情報!$C$7)</f>
        <v/>
      </c>
      <c r="M24" s="67"/>
      <c r="N24" s="67"/>
      <c r="O24" s="73"/>
      <c r="P24" s="73"/>
      <c r="Q24" s="73"/>
      <c r="R24" s="67"/>
      <c r="S24" s="73"/>
      <c r="T24" s="73"/>
      <c r="U24" s="74"/>
      <c r="V24" s="50" t="str">
        <f t="shared" si="6"/>
        <v/>
      </c>
      <c r="W24" s="79"/>
      <c r="X24" s="67"/>
      <c r="Y24" s="73"/>
      <c r="Z24" s="74"/>
      <c r="AA24" s="50" t="str">
        <f t="shared" si="7"/>
        <v/>
      </c>
      <c r="AB24" s="79"/>
      <c r="AC24" s="67"/>
      <c r="AD24" s="73"/>
      <c r="AE24" s="73"/>
      <c r="AF24" s="74"/>
      <c r="AG24" s="42"/>
      <c r="AH24" s="51">
        <f>IF(D24="男",COUNTA(N24,R24),0)</f>
        <v>0</v>
      </c>
      <c r="AI24" s="51" t="str">
        <f>IF(D24="男",IF(X24=1,1,""),"")</f>
        <v/>
      </c>
      <c r="AJ24" s="51" t="str">
        <f>IF(D24="男",IF(AC24=1,1,""),"")</f>
        <v/>
      </c>
      <c r="AK24" s="51">
        <f t="shared" si="8"/>
        <v>0</v>
      </c>
      <c r="AL24" s="51">
        <f>IF(D24="女",COUNTA(N24,R24),0)</f>
        <v>0</v>
      </c>
      <c r="AM24" s="51" t="str">
        <f>IF(D24="女",IF(X24=1,1,""),"")</f>
        <v/>
      </c>
      <c r="AN24" s="51" t="str">
        <f>IF(D24="女",IF(AC24=1,1,""),"")</f>
        <v/>
      </c>
      <c r="AO24" s="51">
        <f t="shared" si="9"/>
        <v>0</v>
      </c>
      <c r="AP24" s="1"/>
      <c r="AQ24" s="4" t="s">
        <v>216</v>
      </c>
      <c r="AR24" s="5"/>
      <c r="AS24" s="5"/>
      <c r="AT24" s="5"/>
      <c r="AU24" s="5"/>
      <c r="AV24" s="5"/>
      <c r="AW24" s="5"/>
      <c r="AX24" s="5"/>
      <c r="AY24" s="5"/>
      <c r="AZ24" s="5"/>
      <c r="BA24" s="3" t="str">
        <f>IF(D24="","",D24)</f>
        <v/>
      </c>
      <c r="BB24" s="53" t="str">
        <f>IF(E24="","",E24)</f>
        <v/>
      </c>
      <c r="BC24" s="53" t="str">
        <f>IF(F24="","",F24)</f>
        <v/>
      </c>
      <c r="BD24" s="1" t="str">
        <f>IF(E24="","",E24&amp;" "&amp;F24)</f>
        <v/>
      </c>
      <c r="BE24" s="53" t="str">
        <f>IF(G24="","",G24)</f>
        <v/>
      </c>
      <c r="BF24" s="53" t="str">
        <f>IF(H24="","",H24)</f>
        <v/>
      </c>
      <c r="BG24" s="53" t="str">
        <f>IF(G24="","",G24&amp;" "&amp;H24)</f>
        <v/>
      </c>
      <c r="BH24" s="3" t="str">
        <f>IF(I24="","",I24)</f>
        <v/>
      </c>
      <c r="BI24" s="3" t="str">
        <f t="shared" ref="BI24:BK24" si="33">IF(K24="","",K24)</f>
        <v/>
      </c>
      <c r="BJ24" s="3" t="str">
        <f t="shared" si="33"/>
        <v/>
      </c>
      <c r="BK24" s="3" t="str">
        <f t="shared" si="33"/>
        <v/>
      </c>
      <c r="BL24" s="3" t="str">
        <f t="shared" si="11"/>
        <v/>
      </c>
      <c r="BM24" s="3" t="str">
        <f t="shared" si="12"/>
        <v/>
      </c>
      <c r="BN24" s="3" t="str">
        <f t="shared" si="13"/>
        <v/>
      </c>
      <c r="BO24" s="3" t="str">
        <f t="shared" si="2"/>
        <v/>
      </c>
      <c r="BP24" s="3" t="str">
        <f t="shared" si="14"/>
        <v/>
      </c>
      <c r="BQ24" s="3" t="str">
        <f t="shared" si="3"/>
        <v/>
      </c>
      <c r="BR24" s="3" t="str">
        <f t="shared" si="4"/>
        <v/>
      </c>
      <c r="BS24" s="3" t="str">
        <f t="shared" si="15"/>
        <v/>
      </c>
      <c r="BT24" s="3" t="str">
        <f t="shared" si="16"/>
        <v/>
      </c>
      <c r="BU24" s="3" t="str">
        <f t="shared" si="17"/>
        <v/>
      </c>
    </row>
    <row r="25" spans="1:73" ht="21" customHeight="1">
      <c r="A25" s="1"/>
      <c r="B25" s="1" t="str">
        <f t="shared" si="5"/>
        <v>高校生</v>
      </c>
      <c r="C25" s="48">
        <v>18</v>
      </c>
      <c r="D25" s="67"/>
      <c r="E25" s="68"/>
      <c r="F25" s="68"/>
      <c r="G25" s="68"/>
      <c r="H25" s="68"/>
      <c r="I25" s="67"/>
      <c r="J25" s="307"/>
      <c r="K25" s="67"/>
      <c r="L25" s="49" t="str">
        <f>IF(G25="","",申込情報!$C$7)</f>
        <v/>
      </c>
      <c r="M25" s="67"/>
      <c r="N25" s="67"/>
      <c r="O25" s="73"/>
      <c r="P25" s="73"/>
      <c r="Q25" s="73"/>
      <c r="R25" s="67"/>
      <c r="S25" s="73"/>
      <c r="T25" s="73"/>
      <c r="U25" s="74"/>
      <c r="V25" s="50" t="str">
        <f t="shared" si="6"/>
        <v/>
      </c>
      <c r="W25" s="79"/>
      <c r="X25" s="67"/>
      <c r="Y25" s="73"/>
      <c r="Z25" s="74"/>
      <c r="AA25" s="50" t="str">
        <f t="shared" si="7"/>
        <v/>
      </c>
      <c r="AB25" s="79"/>
      <c r="AC25" s="67"/>
      <c r="AD25" s="73"/>
      <c r="AE25" s="73"/>
      <c r="AF25" s="74"/>
      <c r="AG25" s="42"/>
      <c r="AH25" s="51">
        <f>IF(D25="男",COUNTA(N25,R25),0)</f>
        <v>0</v>
      </c>
      <c r="AI25" s="51" t="str">
        <f>IF(D25="男",IF(X25=1,1,""),"")</f>
        <v/>
      </c>
      <c r="AJ25" s="51" t="str">
        <f>IF(D25="男",IF(AC25=1,1,""),"")</f>
        <v/>
      </c>
      <c r="AK25" s="51">
        <f t="shared" si="8"/>
        <v>0</v>
      </c>
      <c r="AL25" s="51">
        <f>IF(D25="女",COUNTA(N25,R25),0)</f>
        <v>0</v>
      </c>
      <c r="AM25" s="51" t="str">
        <f>IF(D25="女",IF(X25=1,1,""),"")</f>
        <v/>
      </c>
      <c r="AN25" s="51" t="str">
        <f>IF(D25="女",IF(AC25=1,1,""),"")</f>
        <v/>
      </c>
      <c r="AO25" s="51">
        <f t="shared" si="9"/>
        <v>0</v>
      </c>
      <c r="AP25" s="1"/>
      <c r="AQ25" s="4" t="s">
        <v>217</v>
      </c>
      <c r="AR25" s="5"/>
      <c r="AS25" s="5"/>
      <c r="AT25" s="5"/>
      <c r="AU25" s="5"/>
      <c r="AV25" s="5"/>
      <c r="AW25" s="5"/>
      <c r="AX25" s="5"/>
      <c r="AY25" s="5"/>
      <c r="AZ25" s="5"/>
      <c r="BA25" s="3" t="str">
        <f>IF(D25="","",D25)</f>
        <v/>
      </c>
      <c r="BB25" s="53" t="str">
        <f>IF(E25="","",E25)</f>
        <v/>
      </c>
      <c r="BC25" s="53" t="str">
        <f>IF(F25="","",F25)</f>
        <v/>
      </c>
      <c r="BD25" s="1" t="str">
        <f>IF(E25="","",E25&amp;" "&amp;F25)</f>
        <v/>
      </c>
      <c r="BE25" s="53" t="str">
        <f>IF(G25="","",G25)</f>
        <v/>
      </c>
      <c r="BF25" s="53" t="str">
        <f>IF(H25="","",H25)</f>
        <v/>
      </c>
      <c r="BG25" s="53" t="str">
        <f>IF(G25="","",G25&amp;" "&amp;H25)</f>
        <v/>
      </c>
      <c r="BH25" s="3" t="str">
        <f>IF(I25="","",I25)</f>
        <v/>
      </c>
      <c r="BI25" s="3" t="str">
        <f t="shared" ref="BI25:BK25" si="34">IF(K25="","",K25)</f>
        <v/>
      </c>
      <c r="BJ25" s="3" t="str">
        <f t="shared" si="34"/>
        <v/>
      </c>
      <c r="BK25" s="3" t="str">
        <f t="shared" si="34"/>
        <v/>
      </c>
      <c r="BL25" s="3" t="str">
        <f t="shared" si="11"/>
        <v/>
      </c>
      <c r="BM25" s="3" t="str">
        <f t="shared" si="12"/>
        <v/>
      </c>
      <c r="BN25" s="3" t="str">
        <f t="shared" si="13"/>
        <v/>
      </c>
      <c r="BO25" s="3" t="str">
        <f t="shared" si="2"/>
        <v/>
      </c>
      <c r="BP25" s="3" t="str">
        <f t="shared" si="14"/>
        <v/>
      </c>
      <c r="BQ25" s="3" t="str">
        <f t="shared" si="3"/>
        <v/>
      </c>
      <c r="BR25" s="3" t="str">
        <f t="shared" si="4"/>
        <v/>
      </c>
      <c r="BS25" s="3" t="str">
        <f t="shared" si="15"/>
        <v/>
      </c>
      <c r="BT25" s="3" t="str">
        <f t="shared" si="16"/>
        <v/>
      </c>
      <c r="BU25" s="3" t="str">
        <f t="shared" si="17"/>
        <v/>
      </c>
    </row>
    <row r="26" spans="1:73" ht="21" customHeight="1">
      <c r="A26" s="1"/>
      <c r="B26" s="1" t="str">
        <f t="shared" si="5"/>
        <v>高校生</v>
      </c>
      <c r="C26" s="48">
        <v>19</v>
      </c>
      <c r="D26" s="67"/>
      <c r="E26" s="68"/>
      <c r="F26" s="68"/>
      <c r="G26" s="68"/>
      <c r="H26" s="68"/>
      <c r="I26" s="67"/>
      <c r="J26" s="307"/>
      <c r="K26" s="67"/>
      <c r="L26" s="49" t="str">
        <f>IF(G26="","",申込情報!$C$7)</f>
        <v/>
      </c>
      <c r="M26" s="67"/>
      <c r="N26" s="67"/>
      <c r="O26" s="73"/>
      <c r="P26" s="73"/>
      <c r="Q26" s="73"/>
      <c r="R26" s="67"/>
      <c r="S26" s="73"/>
      <c r="T26" s="73"/>
      <c r="U26" s="74"/>
      <c r="V26" s="50" t="str">
        <f t="shared" si="6"/>
        <v/>
      </c>
      <c r="W26" s="79"/>
      <c r="X26" s="67"/>
      <c r="Y26" s="73"/>
      <c r="Z26" s="74"/>
      <c r="AA26" s="50" t="str">
        <f t="shared" si="7"/>
        <v/>
      </c>
      <c r="AB26" s="79"/>
      <c r="AC26" s="67"/>
      <c r="AD26" s="73"/>
      <c r="AE26" s="73"/>
      <c r="AF26" s="74"/>
      <c r="AG26" s="42"/>
      <c r="AH26" s="51">
        <f>IF(D26="男",COUNTA(N26,R26),0)</f>
        <v>0</v>
      </c>
      <c r="AI26" s="51" t="str">
        <f>IF(D26="男",IF(X26=1,1,""),"")</f>
        <v/>
      </c>
      <c r="AJ26" s="51" t="str">
        <f>IF(D26="男",IF(AC26=1,1,""),"")</f>
        <v/>
      </c>
      <c r="AK26" s="51">
        <f t="shared" si="8"/>
        <v>0</v>
      </c>
      <c r="AL26" s="51">
        <f>IF(D26="女",COUNTA(N26,R26),0)</f>
        <v>0</v>
      </c>
      <c r="AM26" s="51" t="str">
        <f>IF(D26="女",IF(X26=1,1,""),"")</f>
        <v/>
      </c>
      <c r="AN26" s="51" t="str">
        <f>IF(D26="女",IF(AC26=1,1,""),"")</f>
        <v/>
      </c>
      <c r="AO26" s="51">
        <f t="shared" si="9"/>
        <v>0</v>
      </c>
      <c r="AP26" s="1"/>
      <c r="AQ26" s="4" t="s">
        <v>218</v>
      </c>
      <c r="AR26" s="5"/>
      <c r="AS26" s="5"/>
      <c r="AT26" s="5"/>
      <c r="AU26" s="5"/>
      <c r="AV26" s="5"/>
      <c r="AW26" s="5"/>
      <c r="AX26" s="5"/>
      <c r="AY26" s="5"/>
      <c r="AZ26" s="5"/>
      <c r="BA26" s="3" t="str">
        <f>IF(D26="","",D26)</f>
        <v/>
      </c>
      <c r="BB26" s="53" t="str">
        <f>IF(E26="","",E26)</f>
        <v/>
      </c>
      <c r="BC26" s="53" t="str">
        <f>IF(F26="","",F26)</f>
        <v/>
      </c>
      <c r="BD26" s="1" t="str">
        <f>IF(E26="","",E26&amp;" "&amp;F26)</f>
        <v/>
      </c>
      <c r="BE26" s="53" t="str">
        <f>IF(G26="","",G26)</f>
        <v/>
      </c>
      <c r="BF26" s="53" t="str">
        <f>IF(H26="","",H26)</f>
        <v/>
      </c>
      <c r="BG26" s="53" t="str">
        <f>IF(G26="","",G26&amp;" "&amp;H26)</f>
        <v/>
      </c>
      <c r="BH26" s="3" t="str">
        <f>IF(I26="","",I26)</f>
        <v/>
      </c>
      <c r="BI26" s="3" t="str">
        <f t="shared" ref="BI26:BK26" si="35">IF(K26="","",K26)</f>
        <v/>
      </c>
      <c r="BJ26" s="3" t="str">
        <f t="shared" si="35"/>
        <v/>
      </c>
      <c r="BK26" s="3" t="str">
        <f t="shared" si="35"/>
        <v/>
      </c>
      <c r="BL26" s="3" t="str">
        <f t="shared" si="11"/>
        <v/>
      </c>
      <c r="BM26" s="3" t="str">
        <f t="shared" si="12"/>
        <v/>
      </c>
      <c r="BN26" s="3" t="str">
        <f t="shared" si="13"/>
        <v/>
      </c>
      <c r="BO26" s="3" t="str">
        <f t="shared" si="2"/>
        <v/>
      </c>
      <c r="BP26" s="3" t="str">
        <f t="shared" si="14"/>
        <v/>
      </c>
      <c r="BQ26" s="3" t="str">
        <f t="shared" si="3"/>
        <v/>
      </c>
      <c r="BR26" s="3" t="str">
        <f t="shared" si="4"/>
        <v/>
      </c>
      <c r="BS26" s="3" t="str">
        <f t="shared" si="15"/>
        <v/>
      </c>
      <c r="BT26" s="3" t="str">
        <f t="shared" si="16"/>
        <v/>
      </c>
      <c r="BU26" s="3" t="str">
        <f t="shared" si="17"/>
        <v/>
      </c>
    </row>
    <row r="27" spans="1:73" ht="21" customHeight="1">
      <c r="A27" s="1"/>
      <c r="B27" s="1" t="str">
        <f t="shared" si="5"/>
        <v>高校生</v>
      </c>
      <c r="C27" s="48">
        <v>20</v>
      </c>
      <c r="D27" s="67"/>
      <c r="E27" s="68"/>
      <c r="F27" s="68"/>
      <c r="G27" s="68"/>
      <c r="H27" s="68"/>
      <c r="I27" s="67"/>
      <c r="J27" s="307"/>
      <c r="K27" s="67"/>
      <c r="L27" s="49" t="str">
        <f>IF(G27="","",申込情報!$C$7)</f>
        <v/>
      </c>
      <c r="M27" s="67"/>
      <c r="N27" s="67"/>
      <c r="O27" s="73"/>
      <c r="P27" s="73"/>
      <c r="Q27" s="73"/>
      <c r="R27" s="67"/>
      <c r="S27" s="73"/>
      <c r="T27" s="73"/>
      <c r="U27" s="74"/>
      <c r="V27" s="50" t="str">
        <f t="shared" si="6"/>
        <v/>
      </c>
      <c r="W27" s="79"/>
      <c r="X27" s="67"/>
      <c r="Y27" s="73"/>
      <c r="Z27" s="74"/>
      <c r="AA27" s="50" t="str">
        <f t="shared" si="7"/>
        <v/>
      </c>
      <c r="AB27" s="79"/>
      <c r="AC27" s="67"/>
      <c r="AD27" s="73"/>
      <c r="AE27" s="73"/>
      <c r="AF27" s="74"/>
      <c r="AG27" s="42"/>
      <c r="AH27" s="51">
        <f>IF(D27="男",COUNTA(N27,R27),0)</f>
        <v>0</v>
      </c>
      <c r="AI27" s="51" t="str">
        <f>IF(D27="男",IF(X27=1,1,""),"")</f>
        <v/>
      </c>
      <c r="AJ27" s="51" t="str">
        <f>IF(D27="男",IF(AC27=1,1,""),"")</f>
        <v/>
      </c>
      <c r="AK27" s="51">
        <f t="shared" si="8"/>
        <v>0</v>
      </c>
      <c r="AL27" s="51">
        <f>IF(D27="女",COUNTA(N27,R27),0)</f>
        <v>0</v>
      </c>
      <c r="AM27" s="51" t="str">
        <f>IF(D27="女",IF(X27=1,1,""),"")</f>
        <v/>
      </c>
      <c r="AN27" s="51" t="str">
        <f>IF(D27="女",IF(AC27=1,1,""),"")</f>
        <v/>
      </c>
      <c r="AO27" s="51">
        <f t="shared" si="9"/>
        <v>0</v>
      </c>
      <c r="AP27" s="1"/>
      <c r="AQ27" s="4" t="s">
        <v>219</v>
      </c>
      <c r="AR27" s="5"/>
      <c r="AS27" s="5"/>
      <c r="AT27" s="5"/>
      <c r="AU27" s="5"/>
      <c r="AV27" s="5"/>
      <c r="AW27" s="5"/>
      <c r="AX27" s="5"/>
      <c r="AY27" s="5"/>
      <c r="AZ27" s="5"/>
      <c r="BA27" s="3" t="str">
        <f>IF(D27="","",D27)</f>
        <v/>
      </c>
      <c r="BB27" s="53" t="str">
        <f>IF(E27="","",E27)</f>
        <v/>
      </c>
      <c r="BC27" s="53" t="str">
        <f>IF(F27="","",F27)</f>
        <v/>
      </c>
      <c r="BD27" s="1" t="str">
        <f>IF(E27="","",E27&amp;" "&amp;F27)</f>
        <v/>
      </c>
      <c r="BE27" s="53" t="str">
        <f>IF(G27="","",G27)</f>
        <v/>
      </c>
      <c r="BF27" s="53" t="str">
        <f>IF(H27="","",H27)</f>
        <v/>
      </c>
      <c r="BG27" s="53" t="str">
        <f>IF(G27="","",G27&amp;" "&amp;H27)</f>
        <v/>
      </c>
      <c r="BH27" s="3" t="str">
        <f>IF(I27="","",I27)</f>
        <v/>
      </c>
      <c r="BI27" s="3" t="str">
        <f t="shared" ref="BI27:BK27" si="36">IF(K27="","",K27)</f>
        <v/>
      </c>
      <c r="BJ27" s="3" t="str">
        <f t="shared" si="36"/>
        <v/>
      </c>
      <c r="BK27" s="3" t="str">
        <f t="shared" si="36"/>
        <v/>
      </c>
      <c r="BL27" s="3" t="str">
        <f t="shared" si="11"/>
        <v/>
      </c>
      <c r="BM27" s="3" t="str">
        <f t="shared" si="12"/>
        <v/>
      </c>
      <c r="BN27" s="3" t="str">
        <f t="shared" si="13"/>
        <v/>
      </c>
      <c r="BO27" s="3" t="str">
        <f t="shared" si="2"/>
        <v/>
      </c>
      <c r="BP27" s="3" t="str">
        <f t="shared" si="14"/>
        <v/>
      </c>
      <c r="BQ27" s="3" t="str">
        <f t="shared" si="3"/>
        <v/>
      </c>
      <c r="BR27" s="3" t="str">
        <f t="shared" si="4"/>
        <v/>
      </c>
      <c r="BS27" s="3" t="str">
        <f t="shared" si="15"/>
        <v/>
      </c>
      <c r="BT27" s="3" t="str">
        <f t="shared" si="16"/>
        <v/>
      </c>
      <c r="BU27" s="3" t="str">
        <f t="shared" si="17"/>
        <v/>
      </c>
    </row>
    <row r="28" spans="1:73" ht="21" customHeight="1">
      <c r="A28" s="1"/>
      <c r="B28" s="1" t="str">
        <f t="shared" si="5"/>
        <v>高校生</v>
      </c>
      <c r="C28" s="48">
        <v>21</v>
      </c>
      <c r="D28" s="67"/>
      <c r="E28" s="68"/>
      <c r="F28" s="68"/>
      <c r="G28" s="68"/>
      <c r="H28" s="68"/>
      <c r="I28" s="67"/>
      <c r="J28" s="307"/>
      <c r="K28" s="67"/>
      <c r="L28" s="49" t="str">
        <f>IF(G28="","",申込情報!$C$7)</f>
        <v/>
      </c>
      <c r="M28" s="67"/>
      <c r="N28" s="67"/>
      <c r="O28" s="73"/>
      <c r="P28" s="73"/>
      <c r="Q28" s="73"/>
      <c r="R28" s="67"/>
      <c r="S28" s="73"/>
      <c r="T28" s="73"/>
      <c r="U28" s="74"/>
      <c r="V28" s="50" t="str">
        <f t="shared" si="6"/>
        <v/>
      </c>
      <c r="W28" s="79"/>
      <c r="X28" s="67"/>
      <c r="Y28" s="73"/>
      <c r="Z28" s="74"/>
      <c r="AA28" s="50" t="str">
        <f t="shared" si="7"/>
        <v/>
      </c>
      <c r="AB28" s="79"/>
      <c r="AC28" s="67"/>
      <c r="AD28" s="73"/>
      <c r="AE28" s="73"/>
      <c r="AF28" s="74"/>
      <c r="AG28" s="42"/>
      <c r="AH28" s="51">
        <f>IF(D28="男",COUNTA(N28,R28),0)</f>
        <v>0</v>
      </c>
      <c r="AI28" s="51" t="str">
        <f>IF(D28="男",IF(X28=1,1,""),"")</f>
        <v/>
      </c>
      <c r="AJ28" s="51" t="str">
        <f>IF(D28="男",IF(AC28=1,1,""),"")</f>
        <v/>
      </c>
      <c r="AK28" s="51">
        <f t="shared" si="8"/>
        <v>0</v>
      </c>
      <c r="AL28" s="51">
        <f>IF(D28="女",COUNTA(N28,R28),0)</f>
        <v>0</v>
      </c>
      <c r="AM28" s="51" t="str">
        <f>IF(D28="女",IF(X28=1,1,""),"")</f>
        <v/>
      </c>
      <c r="AN28" s="51" t="str">
        <f>IF(D28="女",IF(AC28=1,1,""),"")</f>
        <v/>
      </c>
      <c r="AO28" s="51">
        <f t="shared" si="9"/>
        <v>0</v>
      </c>
      <c r="AP28" s="1"/>
      <c r="AQ28" s="4" t="s">
        <v>220</v>
      </c>
      <c r="AR28" s="5"/>
      <c r="AS28" s="5"/>
      <c r="AT28" s="5"/>
      <c r="AU28" s="5"/>
      <c r="AV28" s="5"/>
      <c r="AW28" s="5"/>
      <c r="AX28" s="5"/>
      <c r="AY28" s="5"/>
      <c r="AZ28" s="5"/>
      <c r="BA28" s="3" t="str">
        <f>IF(D28="","",D28)</f>
        <v/>
      </c>
      <c r="BB28" s="53" t="str">
        <f>IF(E28="","",E28)</f>
        <v/>
      </c>
      <c r="BC28" s="53" t="str">
        <f>IF(F28="","",F28)</f>
        <v/>
      </c>
      <c r="BD28" s="1" t="str">
        <f>IF(E28="","",E28&amp;" "&amp;F28)</f>
        <v/>
      </c>
      <c r="BE28" s="53" t="str">
        <f>IF(G28="","",G28)</f>
        <v/>
      </c>
      <c r="BF28" s="53" t="str">
        <f>IF(H28="","",H28)</f>
        <v/>
      </c>
      <c r="BG28" s="53" t="str">
        <f>IF(G28="","",G28&amp;" "&amp;H28)</f>
        <v/>
      </c>
      <c r="BH28" s="3" t="str">
        <f>IF(I28="","",I28)</f>
        <v/>
      </c>
      <c r="BI28" s="3" t="str">
        <f t="shared" ref="BI28:BK28" si="37">IF(K28="","",K28)</f>
        <v/>
      </c>
      <c r="BJ28" s="3" t="str">
        <f t="shared" si="37"/>
        <v/>
      </c>
      <c r="BK28" s="3" t="str">
        <f t="shared" si="37"/>
        <v/>
      </c>
      <c r="BL28" s="3" t="str">
        <f t="shared" si="11"/>
        <v/>
      </c>
      <c r="BM28" s="3" t="str">
        <f t="shared" si="12"/>
        <v/>
      </c>
      <c r="BN28" s="3" t="str">
        <f t="shared" si="13"/>
        <v/>
      </c>
      <c r="BO28" s="3" t="str">
        <f t="shared" si="2"/>
        <v/>
      </c>
      <c r="BP28" s="3" t="str">
        <f t="shared" si="14"/>
        <v/>
      </c>
      <c r="BQ28" s="3" t="str">
        <f t="shared" si="3"/>
        <v/>
      </c>
      <c r="BR28" s="3" t="str">
        <f t="shared" si="4"/>
        <v/>
      </c>
      <c r="BS28" s="3" t="str">
        <f t="shared" si="15"/>
        <v/>
      </c>
      <c r="BT28" s="3" t="str">
        <f t="shared" si="16"/>
        <v/>
      </c>
      <c r="BU28" s="3" t="str">
        <f t="shared" si="17"/>
        <v/>
      </c>
    </row>
    <row r="29" spans="1:73" ht="21" customHeight="1">
      <c r="A29" s="1"/>
      <c r="B29" s="1" t="str">
        <f t="shared" si="5"/>
        <v>高校生</v>
      </c>
      <c r="C29" s="48">
        <v>22</v>
      </c>
      <c r="D29" s="67"/>
      <c r="E29" s="68"/>
      <c r="F29" s="68"/>
      <c r="G29" s="68"/>
      <c r="H29" s="68"/>
      <c r="I29" s="67"/>
      <c r="J29" s="307"/>
      <c r="K29" s="67"/>
      <c r="L29" s="49" t="str">
        <f>IF(G29="","",申込情報!$C$7)</f>
        <v/>
      </c>
      <c r="M29" s="67"/>
      <c r="N29" s="67"/>
      <c r="O29" s="73"/>
      <c r="P29" s="73"/>
      <c r="Q29" s="73"/>
      <c r="R29" s="67"/>
      <c r="S29" s="73"/>
      <c r="T29" s="73"/>
      <c r="U29" s="74"/>
      <c r="V29" s="50" t="str">
        <f t="shared" si="6"/>
        <v/>
      </c>
      <c r="W29" s="79"/>
      <c r="X29" s="67"/>
      <c r="Y29" s="73"/>
      <c r="Z29" s="74"/>
      <c r="AA29" s="50" t="str">
        <f t="shared" si="7"/>
        <v/>
      </c>
      <c r="AB29" s="79"/>
      <c r="AC29" s="67"/>
      <c r="AD29" s="73"/>
      <c r="AE29" s="73"/>
      <c r="AF29" s="74"/>
      <c r="AG29" s="42"/>
      <c r="AH29" s="51">
        <f>IF(D29="男",COUNTA(N29,R29),0)</f>
        <v>0</v>
      </c>
      <c r="AI29" s="51" t="str">
        <f>IF(D29="男",IF(X29=1,1,""),"")</f>
        <v/>
      </c>
      <c r="AJ29" s="51" t="str">
        <f>IF(D29="男",IF(AC29=1,1,""),"")</f>
        <v/>
      </c>
      <c r="AK29" s="51">
        <f t="shared" si="8"/>
        <v>0</v>
      </c>
      <c r="AL29" s="51">
        <f>IF(D29="女",COUNTA(N29,R29),0)</f>
        <v>0</v>
      </c>
      <c r="AM29" s="51" t="str">
        <f>IF(D29="女",IF(X29=1,1,""),"")</f>
        <v/>
      </c>
      <c r="AN29" s="51" t="str">
        <f>IF(D29="女",IF(AC29=1,1,""),"")</f>
        <v/>
      </c>
      <c r="AO29" s="51">
        <f t="shared" si="9"/>
        <v>0</v>
      </c>
      <c r="AP29" s="1"/>
      <c r="AQ29" s="4" t="s">
        <v>221</v>
      </c>
      <c r="AR29" s="5"/>
      <c r="AS29" s="5"/>
      <c r="AT29" s="5"/>
      <c r="AU29" s="5"/>
      <c r="AV29" s="5"/>
      <c r="AW29" s="5"/>
      <c r="AX29" s="5"/>
      <c r="AY29" s="5"/>
      <c r="AZ29" s="5"/>
      <c r="BA29" s="3" t="str">
        <f>IF(D29="","",D29)</f>
        <v/>
      </c>
      <c r="BB29" s="53" t="str">
        <f>IF(E29="","",E29)</f>
        <v/>
      </c>
      <c r="BC29" s="53" t="str">
        <f>IF(F29="","",F29)</f>
        <v/>
      </c>
      <c r="BD29" s="1" t="str">
        <f>IF(E29="","",E29&amp;" "&amp;F29)</f>
        <v/>
      </c>
      <c r="BE29" s="53" t="str">
        <f>IF(G29="","",G29)</f>
        <v/>
      </c>
      <c r="BF29" s="53" t="str">
        <f>IF(H29="","",H29)</f>
        <v/>
      </c>
      <c r="BG29" s="53" t="str">
        <f>IF(G29="","",G29&amp;" "&amp;H29)</f>
        <v/>
      </c>
      <c r="BH29" s="3" t="str">
        <f>IF(I29="","",I29)</f>
        <v/>
      </c>
      <c r="BI29" s="3" t="str">
        <f t="shared" ref="BI29:BK29" si="38">IF(K29="","",K29)</f>
        <v/>
      </c>
      <c r="BJ29" s="3" t="str">
        <f t="shared" si="38"/>
        <v/>
      </c>
      <c r="BK29" s="3" t="str">
        <f t="shared" si="38"/>
        <v/>
      </c>
      <c r="BL29" s="3" t="str">
        <f t="shared" si="11"/>
        <v/>
      </c>
      <c r="BM29" s="3" t="str">
        <f t="shared" si="12"/>
        <v/>
      </c>
      <c r="BN29" s="3" t="str">
        <f t="shared" si="13"/>
        <v/>
      </c>
      <c r="BO29" s="3" t="str">
        <f t="shared" si="2"/>
        <v/>
      </c>
      <c r="BP29" s="3" t="str">
        <f t="shared" si="14"/>
        <v/>
      </c>
      <c r="BQ29" s="3" t="str">
        <f t="shared" si="3"/>
        <v/>
      </c>
      <c r="BR29" s="3" t="str">
        <f t="shared" si="4"/>
        <v/>
      </c>
      <c r="BS29" s="3" t="str">
        <f t="shared" si="15"/>
        <v/>
      </c>
      <c r="BT29" s="3" t="str">
        <f t="shared" si="16"/>
        <v/>
      </c>
      <c r="BU29" s="3" t="str">
        <f t="shared" si="17"/>
        <v/>
      </c>
    </row>
    <row r="30" spans="1:73" ht="21" customHeight="1">
      <c r="A30" s="1"/>
      <c r="B30" s="1" t="str">
        <f t="shared" si="5"/>
        <v>高校生</v>
      </c>
      <c r="C30" s="48">
        <v>23</v>
      </c>
      <c r="D30" s="67"/>
      <c r="E30" s="68"/>
      <c r="F30" s="68"/>
      <c r="G30" s="68"/>
      <c r="H30" s="68"/>
      <c r="I30" s="67"/>
      <c r="J30" s="307"/>
      <c r="K30" s="67"/>
      <c r="L30" s="49" t="str">
        <f>IF(G30="","",申込情報!$C$7)</f>
        <v/>
      </c>
      <c r="M30" s="67"/>
      <c r="N30" s="67"/>
      <c r="O30" s="73"/>
      <c r="P30" s="73"/>
      <c r="Q30" s="73"/>
      <c r="R30" s="67"/>
      <c r="S30" s="73"/>
      <c r="T30" s="73"/>
      <c r="U30" s="74"/>
      <c r="V30" s="50" t="str">
        <f t="shared" si="6"/>
        <v/>
      </c>
      <c r="W30" s="79"/>
      <c r="X30" s="67"/>
      <c r="Y30" s="73"/>
      <c r="Z30" s="74"/>
      <c r="AA30" s="50" t="str">
        <f t="shared" si="7"/>
        <v/>
      </c>
      <c r="AB30" s="79"/>
      <c r="AC30" s="67"/>
      <c r="AD30" s="73"/>
      <c r="AE30" s="73"/>
      <c r="AF30" s="74"/>
      <c r="AG30" s="42"/>
      <c r="AH30" s="51">
        <f>IF(D30="男",COUNTA(N30,R30),0)</f>
        <v>0</v>
      </c>
      <c r="AI30" s="51" t="str">
        <f>IF(D30="男",IF(X30=1,1,""),"")</f>
        <v/>
      </c>
      <c r="AJ30" s="51" t="str">
        <f>IF(D30="男",IF(AC30=1,1,""),"")</f>
        <v/>
      </c>
      <c r="AK30" s="51">
        <f t="shared" si="8"/>
        <v>0</v>
      </c>
      <c r="AL30" s="51">
        <f>IF(D30="女",COUNTA(N30,R30),0)</f>
        <v>0</v>
      </c>
      <c r="AM30" s="51" t="str">
        <f>IF(D30="女",IF(X30=1,1,""),"")</f>
        <v/>
      </c>
      <c r="AN30" s="51" t="str">
        <f>IF(D30="女",IF(AC30=1,1,""),"")</f>
        <v/>
      </c>
      <c r="AO30" s="51">
        <f t="shared" si="9"/>
        <v>0</v>
      </c>
      <c r="AP30" s="1"/>
      <c r="AQ30" s="4" t="s">
        <v>222</v>
      </c>
      <c r="AR30" s="5"/>
      <c r="AS30" s="5"/>
      <c r="AT30" s="5"/>
      <c r="AU30" s="5"/>
      <c r="AV30" s="5"/>
      <c r="AW30" s="5"/>
      <c r="AX30" s="5"/>
      <c r="AY30" s="5"/>
      <c r="AZ30" s="5"/>
      <c r="BA30" s="3" t="str">
        <f>IF(D30="","",D30)</f>
        <v/>
      </c>
      <c r="BB30" s="53" t="str">
        <f>IF(E30="","",E30)</f>
        <v/>
      </c>
      <c r="BC30" s="53" t="str">
        <f>IF(F30="","",F30)</f>
        <v/>
      </c>
      <c r="BD30" s="1" t="str">
        <f>IF(E30="","",E30&amp;" "&amp;F30)</f>
        <v/>
      </c>
      <c r="BE30" s="53" t="str">
        <f>IF(G30="","",G30)</f>
        <v/>
      </c>
      <c r="BF30" s="53" t="str">
        <f>IF(H30="","",H30)</f>
        <v/>
      </c>
      <c r="BG30" s="53" t="str">
        <f>IF(G30="","",G30&amp;" "&amp;H30)</f>
        <v/>
      </c>
      <c r="BH30" s="3" t="str">
        <f>IF(I30="","",I30)</f>
        <v/>
      </c>
      <c r="BI30" s="3" t="str">
        <f t="shared" ref="BI30:BK30" si="39">IF(K30="","",K30)</f>
        <v/>
      </c>
      <c r="BJ30" s="3" t="str">
        <f t="shared" si="39"/>
        <v/>
      </c>
      <c r="BK30" s="3" t="str">
        <f t="shared" si="39"/>
        <v/>
      </c>
      <c r="BL30" s="3" t="str">
        <f t="shared" si="11"/>
        <v/>
      </c>
      <c r="BM30" s="3" t="str">
        <f t="shared" si="12"/>
        <v/>
      </c>
      <c r="BN30" s="3" t="str">
        <f t="shared" si="13"/>
        <v/>
      </c>
      <c r="BO30" s="3" t="str">
        <f t="shared" si="2"/>
        <v/>
      </c>
      <c r="BP30" s="3" t="str">
        <f t="shared" si="14"/>
        <v/>
      </c>
      <c r="BQ30" s="3" t="str">
        <f t="shared" si="3"/>
        <v/>
      </c>
      <c r="BR30" s="3" t="str">
        <f t="shared" si="4"/>
        <v/>
      </c>
      <c r="BS30" s="3" t="str">
        <f t="shared" si="15"/>
        <v/>
      </c>
      <c r="BT30" s="3" t="str">
        <f t="shared" si="16"/>
        <v/>
      </c>
      <c r="BU30" s="3" t="str">
        <f t="shared" si="17"/>
        <v/>
      </c>
    </row>
    <row r="31" spans="1:73" ht="21" customHeight="1">
      <c r="A31" s="1"/>
      <c r="B31" s="1" t="str">
        <f t="shared" si="5"/>
        <v>高校生</v>
      </c>
      <c r="C31" s="48">
        <v>24</v>
      </c>
      <c r="D31" s="67"/>
      <c r="E31" s="68"/>
      <c r="F31" s="68"/>
      <c r="G31" s="68"/>
      <c r="H31" s="68"/>
      <c r="I31" s="67"/>
      <c r="J31" s="307"/>
      <c r="K31" s="67"/>
      <c r="L31" s="49" t="str">
        <f>IF(G31="","",申込情報!$C$7)</f>
        <v/>
      </c>
      <c r="M31" s="67"/>
      <c r="N31" s="67"/>
      <c r="O31" s="73"/>
      <c r="P31" s="73"/>
      <c r="Q31" s="73"/>
      <c r="R31" s="67"/>
      <c r="S31" s="73"/>
      <c r="T31" s="73"/>
      <c r="U31" s="74"/>
      <c r="V31" s="50" t="str">
        <f t="shared" si="6"/>
        <v/>
      </c>
      <c r="W31" s="79"/>
      <c r="X31" s="67"/>
      <c r="Y31" s="73"/>
      <c r="Z31" s="74"/>
      <c r="AA31" s="50" t="str">
        <f t="shared" si="7"/>
        <v/>
      </c>
      <c r="AB31" s="79"/>
      <c r="AC31" s="67"/>
      <c r="AD31" s="73"/>
      <c r="AE31" s="73"/>
      <c r="AF31" s="74"/>
      <c r="AG31" s="42"/>
      <c r="AH31" s="51">
        <f>IF(D31="男",COUNTA(N31,R31),0)</f>
        <v>0</v>
      </c>
      <c r="AI31" s="51" t="str">
        <f>IF(D31="男",IF(X31=1,1,""),"")</f>
        <v/>
      </c>
      <c r="AJ31" s="51" t="str">
        <f>IF(D31="男",IF(AC31=1,1,""),"")</f>
        <v/>
      </c>
      <c r="AK31" s="51">
        <f t="shared" si="8"/>
        <v>0</v>
      </c>
      <c r="AL31" s="51">
        <f>IF(D31="女",COUNTA(N31,R31),0)</f>
        <v>0</v>
      </c>
      <c r="AM31" s="51" t="str">
        <f>IF(D31="女",IF(X31=1,1,""),"")</f>
        <v/>
      </c>
      <c r="AN31" s="51" t="str">
        <f>IF(D31="女",IF(AC31=1,1,""),"")</f>
        <v/>
      </c>
      <c r="AO31" s="51">
        <f t="shared" si="9"/>
        <v>0</v>
      </c>
      <c r="AP31" s="1"/>
      <c r="AQ31" s="4" t="s">
        <v>223</v>
      </c>
      <c r="AR31" s="5"/>
      <c r="AS31" s="5"/>
      <c r="AT31" s="5"/>
      <c r="AU31" s="5"/>
      <c r="AV31" s="5"/>
      <c r="AW31" s="5"/>
      <c r="AX31" s="5"/>
      <c r="AY31" s="5"/>
      <c r="AZ31" s="5"/>
      <c r="BA31" s="3" t="str">
        <f>IF(D31="","",D31)</f>
        <v/>
      </c>
      <c r="BB31" s="53" t="str">
        <f>IF(E31="","",E31)</f>
        <v/>
      </c>
      <c r="BC31" s="53" t="str">
        <f>IF(F31="","",F31)</f>
        <v/>
      </c>
      <c r="BD31" s="1" t="str">
        <f>IF(E31="","",E31&amp;" "&amp;F31)</f>
        <v/>
      </c>
      <c r="BE31" s="53" t="str">
        <f>IF(G31="","",G31)</f>
        <v/>
      </c>
      <c r="BF31" s="53" t="str">
        <f>IF(H31="","",H31)</f>
        <v/>
      </c>
      <c r="BG31" s="53" t="str">
        <f>IF(G31="","",G31&amp;" "&amp;H31)</f>
        <v/>
      </c>
      <c r="BH31" s="3" t="str">
        <f>IF(I31="","",I31)</f>
        <v/>
      </c>
      <c r="BI31" s="3" t="str">
        <f t="shared" ref="BI31:BK31" si="40">IF(K31="","",K31)</f>
        <v/>
      </c>
      <c r="BJ31" s="3" t="str">
        <f t="shared" si="40"/>
        <v/>
      </c>
      <c r="BK31" s="3" t="str">
        <f t="shared" si="40"/>
        <v/>
      </c>
      <c r="BL31" s="3" t="str">
        <f t="shared" si="11"/>
        <v/>
      </c>
      <c r="BM31" s="3" t="str">
        <f t="shared" si="12"/>
        <v/>
      </c>
      <c r="BN31" s="3" t="str">
        <f t="shared" si="13"/>
        <v/>
      </c>
      <c r="BO31" s="3" t="str">
        <f t="shared" si="2"/>
        <v/>
      </c>
      <c r="BP31" s="3" t="str">
        <f t="shared" si="14"/>
        <v/>
      </c>
      <c r="BQ31" s="3" t="str">
        <f t="shared" si="3"/>
        <v/>
      </c>
      <c r="BR31" s="3" t="str">
        <f t="shared" si="4"/>
        <v/>
      </c>
      <c r="BS31" s="3" t="str">
        <f t="shared" si="15"/>
        <v/>
      </c>
      <c r="BT31" s="3" t="str">
        <f t="shared" si="16"/>
        <v/>
      </c>
      <c r="BU31" s="3" t="str">
        <f t="shared" si="17"/>
        <v/>
      </c>
    </row>
    <row r="32" spans="1:73" ht="21" customHeight="1">
      <c r="A32" s="1"/>
      <c r="B32" s="1" t="str">
        <f t="shared" si="5"/>
        <v>高校生</v>
      </c>
      <c r="C32" s="48">
        <v>25</v>
      </c>
      <c r="D32" s="67"/>
      <c r="E32" s="68"/>
      <c r="F32" s="68"/>
      <c r="G32" s="68"/>
      <c r="H32" s="68"/>
      <c r="I32" s="67"/>
      <c r="J32" s="307"/>
      <c r="K32" s="67"/>
      <c r="L32" s="49" t="str">
        <f>IF(G32="","",申込情報!$C$7)</f>
        <v/>
      </c>
      <c r="M32" s="67"/>
      <c r="N32" s="67"/>
      <c r="O32" s="73"/>
      <c r="P32" s="73"/>
      <c r="Q32" s="73"/>
      <c r="R32" s="67"/>
      <c r="S32" s="73"/>
      <c r="T32" s="73"/>
      <c r="U32" s="74"/>
      <c r="V32" s="55" t="str">
        <f t="shared" si="6"/>
        <v/>
      </c>
      <c r="W32" s="79"/>
      <c r="X32" s="67"/>
      <c r="Y32" s="73"/>
      <c r="Z32" s="74"/>
      <c r="AA32" s="50" t="str">
        <f t="shared" si="7"/>
        <v/>
      </c>
      <c r="AB32" s="79"/>
      <c r="AC32" s="67"/>
      <c r="AD32" s="73"/>
      <c r="AE32" s="73"/>
      <c r="AF32" s="74"/>
      <c r="AG32" s="42"/>
      <c r="AH32" s="51">
        <f>IF(D32="男",COUNTA(N32,R32),0)</f>
        <v>0</v>
      </c>
      <c r="AI32" s="51" t="str">
        <f>IF(D32="男",IF(X32=1,1,""),"")</f>
        <v/>
      </c>
      <c r="AJ32" s="51" t="str">
        <f>IF(D32="男",IF(AC32=1,1,""),"")</f>
        <v/>
      </c>
      <c r="AK32" s="51">
        <f t="shared" si="8"/>
        <v>0</v>
      </c>
      <c r="AL32" s="51">
        <f>IF(D32="女",COUNTA(N32,R32),0)</f>
        <v>0</v>
      </c>
      <c r="AM32" s="51" t="str">
        <f>IF(D32="女",IF(X32=1,1,""),"")</f>
        <v/>
      </c>
      <c r="AN32" s="51" t="str">
        <f>IF(D32="女",IF(AC32=1,1,""),"")</f>
        <v/>
      </c>
      <c r="AO32" s="51">
        <f t="shared" si="9"/>
        <v>0</v>
      </c>
      <c r="AP32" s="1"/>
      <c r="AQ32" s="4" t="s">
        <v>224</v>
      </c>
      <c r="AR32" s="5"/>
      <c r="AS32" s="5"/>
      <c r="AT32" s="5"/>
      <c r="AU32" s="5"/>
      <c r="AV32" s="5"/>
      <c r="AW32" s="5"/>
      <c r="AX32" s="5"/>
      <c r="AY32" s="5"/>
      <c r="AZ32" s="5"/>
      <c r="BA32" s="3" t="str">
        <f>IF(D32="","",D32)</f>
        <v/>
      </c>
      <c r="BB32" s="53" t="str">
        <f>IF(E32="","",E32)</f>
        <v/>
      </c>
      <c r="BC32" s="53" t="str">
        <f>IF(F32="","",F32)</f>
        <v/>
      </c>
      <c r="BD32" s="1" t="str">
        <f>IF(E32="","",E32&amp;" "&amp;F32)</f>
        <v/>
      </c>
      <c r="BE32" s="53" t="str">
        <f>IF(G32="","",G32)</f>
        <v/>
      </c>
      <c r="BF32" s="53" t="str">
        <f>IF(H32="","",H32)</f>
        <v/>
      </c>
      <c r="BG32" s="53" t="str">
        <f>IF(G32="","",G32&amp;" "&amp;H32)</f>
        <v/>
      </c>
      <c r="BH32" s="3" t="str">
        <f>IF(I32="","",I32)</f>
        <v/>
      </c>
      <c r="BI32" s="3" t="str">
        <f t="shared" ref="BI32:BK32" si="41">IF(K32="","",K32)</f>
        <v/>
      </c>
      <c r="BJ32" s="3" t="str">
        <f t="shared" si="41"/>
        <v/>
      </c>
      <c r="BK32" s="3" t="str">
        <f t="shared" si="41"/>
        <v/>
      </c>
      <c r="BL32" s="3" t="str">
        <f t="shared" si="11"/>
        <v/>
      </c>
      <c r="BM32" s="3" t="str">
        <f t="shared" si="12"/>
        <v/>
      </c>
      <c r="BN32" s="3" t="str">
        <f t="shared" si="13"/>
        <v/>
      </c>
      <c r="BO32" s="3" t="str">
        <f t="shared" si="2"/>
        <v/>
      </c>
      <c r="BP32" s="3" t="str">
        <f t="shared" si="14"/>
        <v/>
      </c>
      <c r="BQ32" s="3" t="str">
        <f t="shared" si="3"/>
        <v/>
      </c>
      <c r="BR32" s="3" t="str">
        <f t="shared" si="4"/>
        <v/>
      </c>
      <c r="BS32" s="3" t="str">
        <f t="shared" si="15"/>
        <v/>
      </c>
      <c r="BT32" s="3" t="str">
        <f t="shared" si="16"/>
        <v/>
      </c>
      <c r="BU32" s="3" t="str">
        <f t="shared" si="17"/>
        <v/>
      </c>
    </row>
    <row r="33" spans="1:73" ht="21" customHeight="1">
      <c r="A33" s="1"/>
      <c r="B33" s="1" t="str">
        <f t="shared" si="5"/>
        <v>高校生</v>
      </c>
      <c r="C33" s="48">
        <v>26</v>
      </c>
      <c r="D33" s="67"/>
      <c r="E33" s="68"/>
      <c r="F33" s="68"/>
      <c r="G33" s="68"/>
      <c r="H33" s="68"/>
      <c r="I33" s="67"/>
      <c r="J33" s="307"/>
      <c r="K33" s="67"/>
      <c r="L33" s="49" t="str">
        <f>IF(G33="","",申込情報!$C$7)</f>
        <v/>
      </c>
      <c r="M33" s="67"/>
      <c r="N33" s="67"/>
      <c r="O33" s="73"/>
      <c r="P33" s="73"/>
      <c r="Q33" s="73"/>
      <c r="R33" s="67"/>
      <c r="S33" s="73"/>
      <c r="T33" s="73"/>
      <c r="U33" s="74"/>
      <c r="V33" s="50" t="str">
        <f t="shared" si="6"/>
        <v/>
      </c>
      <c r="W33" s="79"/>
      <c r="X33" s="67"/>
      <c r="Y33" s="73"/>
      <c r="Z33" s="74"/>
      <c r="AA33" s="50" t="str">
        <f t="shared" si="7"/>
        <v/>
      </c>
      <c r="AB33" s="79"/>
      <c r="AC33" s="67"/>
      <c r="AD33" s="73"/>
      <c r="AE33" s="73"/>
      <c r="AF33" s="74"/>
      <c r="AG33" s="42"/>
      <c r="AH33" s="51">
        <f>IF(D33="男",COUNTA(N33,R33),0)</f>
        <v>0</v>
      </c>
      <c r="AI33" s="51" t="str">
        <f>IF(D33="男",IF(X33=1,1,""),"")</f>
        <v/>
      </c>
      <c r="AJ33" s="51" t="str">
        <f>IF(D33="男",IF(AC33=1,1,""),"")</f>
        <v/>
      </c>
      <c r="AK33" s="51">
        <f t="shared" si="8"/>
        <v>0</v>
      </c>
      <c r="AL33" s="51">
        <f>IF(D33="女",COUNTA(N33,R33),0)</f>
        <v>0</v>
      </c>
      <c r="AM33" s="51" t="str">
        <f>IF(D33="女",IF(X33=1,1,""),"")</f>
        <v/>
      </c>
      <c r="AN33" s="51" t="str">
        <f>IF(D33="女",IF(AC33=1,1,""),"")</f>
        <v/>
      </c>
      <c r="AO33" s="51">
        <f t="shared" si="9"/>
        <v>0</v>
      </c>
      <c r="AP33" s="1"/>
      <c r="AQ33" s="4" t="s">
        <v>225</v>
      </c>
      <c r="AR33" s="5"/>
      <c r="AS33" s="5"/>
      <c r="AT33" s="5"/>
      <c r="AU33" s="5"/>
      <c r="AV33" s="5"/>
      <c r="AW33" s="5"/>
      <c r="AX33" s="5"/>
      <c r="AY33" s="5"/>
      <c r="AZ33" s="5"/>
      <c r="BA33" s="3" t="str">
        <f>IF(D33="","",D33)</f>
        <v/>
      </c>
      <c r="BB33" s="53" t="str">
        <f>IF(E33="","",E33)</f>
        <v/>
      </c>
      <c r="BC33" s="53" t="str">
        <f>IF(F33="","",F33)</f>
        <v/>
      </c>
      <c r="BD33" s="1" t="str">
        <f>IF(E33="","",E33&amp;" "&amp;F33)</f>
        <v/>
      </c>
      <c r="BE33" s="53" t="str">
        <f>IF(G33="","",G33)</f>
        <v/>
      </c>
      <c r="BF33" s="53" t="str">
        <f>IF(H33="","",H33)</f>
        <v/>
      </c>
      <c r="BG33" s="53" t="str">
        <f>IF(G33="","",G33&amp;" "&amp;H33)</f>
        <v/>
      </c>
      <c r="BH33" s="3" t="str">
        <f>IF(I33="","",I33)</f>
        <v/>
      </c>
      <c r="BI33" s="3" t="str">
        <f t="shared" ref="BI33:BK33" si="42">IF(K33="","",K33)</f>
        <v/>
      </c>
      <c r="BJ33" s="3" t="str">
        <f t="shared" si="42"/>
        <v/>
      </c>
      <c r="BK33" s="3" t="str">
        <f t="shared" si="42"/>
        <v/>
      </c>
      <c r="BL33" s="3" t="str">
        <f t="shared" si="11"/>
        <v/>
      </c>
      <c r="BM33" s="3" t="str">
        <f t="shared" si="12"/>
        <v/>
      </c>
      <c r="BN33" s="3" t="str">
        <f t="shared" si="13"/>
        <v/>
      </c>
      <c r="BO33" s="3" t="str">
        <f t="shared" si="2"/>
        <v/>
      </c>
      <c r="BP33" s="3" t="str">
        <f t="shared" si="14"/>
        <v/>
      </c>
      <c r="BQ33" s="3" t="str">
        <f t="shared" si="3"/>
        <v/>
      </c>
      <c r="BR33" s="3" t="str">
        <f t="shared" si="4"/>
        <v/>
      </c>
      <c r="BS33" s="3" t="str">
        <f t="shared" si="15"/>
        <v/>
      </c>
      <c r="BT33" s="3" t="str">
        <f t="shared" si="16"/>
        <v/>
      </c>
      <c r="BU33" s="3" t="str">
        <f t="shared" si="17"/>
        <v/>
      </c>
    </row>
    <row r="34" spans="1:73" ht="21" customHeight="1">
      <c r="A34" s="1"/>
      <c r="B34" s="1" t="str">
        <f t="shared" si="5"/>
        <v>高校生</v>
      </c>
      <c r="C34" s="48">
        <v>27</v>
      </c>
      <c r="D34" s="67"/>
      <c r="E34" s="68"/>
      <c r="F34" s="68"/>
      <c r="G34" s="68"/>
      <c r="H34" s="68"/>
      <c r="I34" s="67"/>
      <c r="J34" s="307"/>
      <c r="K34" s="67"/>
      <c r="L34" s="49" t="str">
        <f>IF(G34="","",申込情報!$C$7)</f>
        <v/>
      </c>
      <c r="M34" s="67"/>
      <c r="N34" s="67"/>
      <c r="O34" s="73"/>
      <c r="P34" s="73"/>
      <c r="Q34" s="73"/>
      <c r="R34" s="67"/>
      <c r="S34" s="73"/>
      <c r="T34" s="73"/>
      <c r="U34" s="74"/>
      <c r="V34" s="50" t="str">
        <f t="shared" si="6"/>
        <v/>
      </c>
      <c r="W34" s="79"/>
      <c r="X34" s="67"/>
      <c r="Y34" s="73"/>
      <c r="Z34" s="74"/>
      <c r="AA34" s="50" t="str">
        <f t="shared" si="7"/>
        <v/>
      </c>
      <c r="AB34" s="79"/>
      <c r="AC34" s="67"/>
      <c r="AD34" s="73"/>
      <c r="AE34" s="73"/>
      <c r="AF34" s="74"/>
      <c r="AG34" s="42"/>
      <c r="AH34" s="51">
        <f>IF(D34="男",COUNTA(N34,R34),0)</f>
        <v>0</v>
      </c>
      <c r="AI34" s="51" t="str">
        <f>IF(D34="男",IF(X34=1,1,""),"")</f>
        <v/>
      </c>
      <c r="AJ34" s="51" t="str">
        <f>IF(D34="男",IF(AC34=1,1,""),"")</f>
        <v/>
      </c>
      <c r="AK34" s="51">
        <f t="shared" si="8"/>
        <v>0</v>
      </c>
      <c r="AL34" s="51">
        <f>IF(D34="女",COUNTA(N34,R34),0)</f>
        <v>0</v>
      </c>
      <c r="AM34" s="51" t="str">
        <f>IF(D34="女",IF(X34=1,1,""),"")</f>
        <v/>
      </c>
      <c r="AN34" s="51" t="str">
        <f>IF(D34="女",IF(AC34=1,1,""),"")</f>
        <v/>
      </c>
      <c r="AO34" s="51">
        <f t="shared" si="9"/>
        <v>0</v>
      </c>
      <c r="AP34" s="1"/>
      <c r="AQ34" s="4" t="s">
        <v>226</v>
      </c>
      <c r="AR34" s="5"/>
      <c r="AS34" s="5"/>
      <c r="AT34" s="5"/>
      <c r="AU34" s="5"/>
      <c r="AV34" s="5"/>
      <c r="AW34" s="5"/>
      <c r="AX34" s="5"/>
      <c r="AY34" s="5"/>
      <c r="AZ34" s="5"/>
      <c r="BA34" s="3" t="str">
        <f>IF(D34="","",D34)</f>
        <v/>
      </c>
      <c r="BB34" s="53" t="str">
        <f>IF(E34="","",E34)</f>
        <v/>
      </c>
      <c r="BC34" s="53" t="str">
        <f>IF(F34="","",F34)</f>
        <v/>
      </c>
      <c r="BD34" s="1" t="str">
        <f>IF(E34="","",E34&amp;" "&amp;F34)</f>
        <v/>
      </c>
      <c r="BE34" s="53" t="str">
        <f>IF(G34="","",G34)</f>
        <v/>
      </c>
      <c r="BF34" s="53" t="str">
        <f>IF(H34="","",H34)</f>
        <v/>
      </c>
      <c r="BG34" s="53" t="str">
        <f>IF(G34="","",G34&amp;" "&amp;H34)</f>
        <v/>
      </c>
      <c r="BH34" s="3" t="str">
        <f>IF(I34="","",I34)</f>
        <v/>
      </c>
      <c r="BI34" s="3" t="str">
        <f t="shared" ref="BI34:BK34" si="43">IF(K34="","",K34)</f>
        <v/>
      </c>
      <c r="BJ34" s="3" t="str">
        <f t="shared" si="43"/>
        <v/>
      </c>
      <c r="BK34" s="3" t="str">
        <f t="shared" si="43"/>
        <v/>
      </c>
      <c r="BL34" s="3" t="str">
        <f t="shared" si="11"/>
        <v/>
      </c>
      <c r="BM34" s="3" t="str">
        <f t="shared" si="12"/>
        <v/>
      </c>
      <c r="BN34" s="3" t="str">
        <f t="shared" si="13"/>
        <v/>
      </c>
      <c r="BO34" s="3" t="str">
        <f t="shared" si="2"/>
        <v/>
      </c>
      <c r="BP34" s="3" t="str">
        <f t="shared" si="14"/>
        <v/>
      </c>
      <c r="BQ34" s="3" t="str">
        <f t="shared" si="3"/>
        <v/>
      </c>
      <c r="BR34" s="3" t="str">
        <f t="shared" si="4"/>
        <v/>
      </c>
      <c r="BS34" s="3" t="str">
        <f t="shared" si="15"/>
        <v/>
      </c>
      <c r="BT34" s="3" t="str">
        <f t="shared" si="16"/>
        <v/>
      </c>
      <c r="BU34" s="3" t="str">
        <f t="shared" si="17"/>
        <v/>
      </c>
    </row>
    <row r="35" spans="1:73" ht="21" customHeight="1">
      <c r="A35" s="1"/>
      <c r="B35" s="1" t="str">
        <f t="shared" si="5"/>
        <v>高校生</v>
      </c>
      <c r="C35" s="48">
        <v>28</v>
      </c>
      <c r="D35" s="67"/>
      <c r="E35" s="68"/>
      <c r="F35" s="68"/>
      <c r="G35" s="68"/>
      <c r="H35" s="68"/>
      <c r="I35" s="67"/>
      <c r="J35" s="307"/>
      <c r="K35" s="67"/>
      <c r="L35" s="49" t="str">
        <f>IF(G35="","",申込情報!$C$7)</f>
        <v/>
      </c>
      <c r="M35" s="67"/>
      <c r="N35" s="67"/>
      <c r="O35" s="73"/>
      <c r="P35" s="73"/>
      <c r="Q35" s="73"/>
      <c r="R35" s="67"/>
      <c r="S35" s="73"/>
      <c r="T35" s="73"/>
      <c r="U35" s="74"/>
      <c r="V35" s="50" t="str">
        <f t="shared" si="6"/>
        <v/>
      </c>
      <c r="W35" s="79"/>
      <c r="X35" s="67"/>
      <c r="Y35" s="73"/>
      <c r="Z35" s="74"/>
      <c r="AA35" s="50" t="str">
        <f t="shared" si="7"/>
        <v/>
      </c>
      <c r="AB35" s="79"/>
      <c r="AC35" s="67"/>
      <c r="AD35" s="73"/>
      <c r="AE35" s="73"/>
      <c r="AF35" s="74"/>
      <c r="AG35" s="42"/>
      <c r="AH35" s="51">
        <f>IF(D35="男",COUNTA(N35,R35),0)</f>
        <v>0</v>
      </c>
      <c r="AI35" s="51" t="str">
        <f>IF(D35="男",IF(X35=1,1,""),"")</f>
        <v/>
      </c>
      <c r="AJ35" s="51" t="str">
        <f>IF(D35="男",IF(AC35=1,1,""),"")</f>
        <v/>
      </c>
      <c r="AK35" s="51">
        <f t="shared" si="8"/>
        <v>0</v>
      </c>
      <c r="AL35" s="51">
        <f>IF(D35="女",COUNTA(N35,R35),0)</f>
        <v>0</v>
      </c>
      <c r="AM35" s="51" t="str">
        <f>IF(D35="女",IF(X35=1,1,""),"")</f>
        <v/>
      </c>
      <c r="AN35" s="51" t="str">
        <f>IF(D35="女",IF(AC35=1,1,""),"")</f>
        <v/>
      </c>
      <c r="AO35" s="51">
        <f t="shared" si="9"/>
        <v>0</v>
      </c>
      <c r="AP35" s="1"/>
      <c r="AQ35" s="4" t="s">
        <v>227</v>
      </c>
      <c r="AR35" s="5"/>
      <c r="AS35" s="5"/>
      <c r="AT35" s="5"/>
      <c r="AU35" s="5"/>
      <c r="AV35" s="5"/>
      <c r="AW35" s="5"/>
      <c r="AX35" s="5"/>
      <c r="AY35" s="5"/>
      <c r="AZ35" s="5"/>
      <c r="BA35" s="3" t="str">
        <f>IF(D35="","",D35)</f>
        <v/>
      </c>
      <c r="BB35" s="53" t="str">
        <f>IF(E35="","",E35)</f>
        <v/>
      </c>
      <c r="BC35" s="53" t="str">
        <f>IF(F35="","",F35)</f>
        <v/>
      </c>
      <c r="BD35" s="1" t="str">
        <f>IF(E35="","",E35&amp;" "&amp;F35)</f>
        <v/>
      </c>
      <c r="BE35" s="53" t="str">
        <f>IF(G35="","",G35)</f>
        <v/>
      </c>
      <c r="BF35" s="53" t="str">
        <f>IF(H35="","",H35)</f>
        <v/>
      </c>
      <c r="BG35" s="53" t="str">
        <f>IF(G35="","",G35&amp;" "&amp;H35)</f>
        <v/>
      </c>
      <c r="BH35" s="3" t="str">
        <f>IF(I35="","",I35)</f>
        <v/>
      </c>
      <c r="BI35" s="3" t="str">
        <f t="shared" ref="BI35:BK35" si="44">IF(K35="","",K35)</f>
        <v/>
      </c>
      <c r="BJ35" s="3" t="str">
        <f t="shared" si="44"/>
        <v/>
      </c>
      <c r="BK35" s="3" t="str">
        <f t="shared" si="44"/>
        <v/>
      </c>
      <c r="BL35" s="3" t="str">
        <f t="shared" si="11"/>
        <v/>
      </c>
      <c r="BM35" s="3" t="str">
        <f t="shared" si="12"/>
        <v/>
      </c>
      <c r="BN35" s="3" t="str">
        <f t="shared" si="13"/>
        <v/>
      </c>
      <c r="BO35" s="3" t="str">
        <f t="shared" si="2"/>
        <v/>
      </c>
      <c r="BP35" s="3" t="str">
        <f t="shared" si="14"/>
        <v/>
      </c>
      <c r="BQ35" s="3" t="str">
        <f t="shared" si="3"/>
        <v/>
      </c>
      <c r="BR35" s="3" t="str">
        <f t="shared" si="4"/>
        <v/>
      </c>
      <c r="BS35" s="3" t="str">
        <f t="shared" si="15"/>
        <v/>
      </c>
      <c r="BT35" s="3" t="str">
        <f t="shared" si="16"/>
        <v/>
      </c>
      <c r="BU35" s="3" t="str">
        <f t="shared" si="17"/>
        <v/>
      </c>
    </row>
    <row r="36" spans="1:73" ht="21" customHeight="1">
      <c r="A36" s="1"/>
      <c r="B36" s="1" t="str">
        <f t="shared" si="5"/>
        <v>高校生</v>
      </c>
      <c r="C36" s="48">
        <v>29</v>
      </c>
      <c r="D36" s="67"/>
      <c r="E36" s="68"/>
      <c r="F36" s="68"/>
      <c r="G36" s="68"/>
      <c r="H36" s="68"/>
      <c r="I36" s="67"/>
      <c r="J36" s="307"/>
      <c r="K36" s="67"/>
      <c r="L36" s="49" t="str">
        <f>IF(G36="","",申込情報!$C$7)</f>
        <v/>
      </c>
      <c r="M36" s="67"/>
      <c r="N36" s="67"/>
      <c r="O36" s="73"/>
      <c r="P36" s="73"/>
      <c r="Q36" s="73"/>
      <c r="R36" s="67"/>
      <c r="S36" s="73"/>
      <c r="T36" s="73"/>
      <c r="U36" s="74"/>
      <c r="V36" s="50" t="str">
        <f t="shared" si="6"/>
        <v/>
      </c>
      <c r="W36" s="79"/>
      <c r="X36" s="67"/>
      <c r="Y36" s="73"/>
      <c r="Z36" s="74"/>
      <c r="AA36" s="50" t="str">
        <f t="shared" si="7"/>
        <v/>
      </c>
      <c r="AB36" s="79"/>
      <c r="AC36" s="67"/>
      <c r="AD36" s="73"/>
      <c r="AE36" s="73"/>
      <c r="AF36" s="74"/>
      <c r="AG36" s="42"/>
      <c r="AH36" s="51">
        <f>IF(D36="男",COUNTA(N36,R36),0)</f>
        <v>0</v>
      </c>
      <c r="AI36" s="51" t="str">
        <f>IF(D36="男",IF(X36=1,1,""),"")</f>
        <v/>
      </c>
      <c r="AJ36" s="51" t="str">
        <f>IF(D36="男",IF(AC36=1,1,""),"")</f>
        <v/>
      </c>
      <c r="AK36" s="51">
        <f t="shared" si="8"/>
        <v>0</v>
      </c>
      <c r="AL36" s="51">
        <f>IF(D36="女",COUNTA(N36,R36),0)</f>
        <v>0</v>
      </c>
      <c r="AM36" s="51" t="str">
        <f>IF(D36="女",IF(X36=1,1,""),"")</f>
        <v/>
      </c>
      <c r="AN36" s="51" t="str">
        <f>IF(D36="女",IF(AC36=1,1,""),"")</f>
        <v/>
      </c>
      <c r="AO36" s="51">
        <f t="shared" si="9"/>
        <v>0</v>
      </c>
      <c r="AP36" s="1"/>
      <c r="AQ36" s="4" t="s">
        <v>228</v>
      </c>
      <c r="AR36" s="5"/>
      <c r="AS36" s="5"/>
      <c r="AT36" s="5"/>
      <c r="AU36" s="5"/>
      <c r="AV36" s="5"/>
      <c r="AW36" s="5"/>
      <c r="AX36" s="5"/>
      <c r="AY36" s="5"/>
      <c r="AZ36" s="5"/>
      <c r="BA36" s="3" t="str">
        <f>IF(D36="","",D36)</f>
        <v/>
      </c>
      <c r="BB36" s="53" t="str">
        <f>IF(E36="","",E36)</f>
        <v/>
      </c>
      <c r="BC36" s="53" t="str">
        <f>IF(F36="","",F36)</f>
        <v/>
      </c>
      <c r="BD36" s="1" t="str">
        <f>IF(E36="","",E36&amp;" "&amp;F36)</f>
        <v/>
      </c>
      <c r="BE36" s="53" t="str">
        <f>IF(G36="","",G36)</f>
        <v/>
      </c>
      <c r="BF36" s="53" t="str">
        <f>IF(H36="","",H36)</f>
        <v/>
      </c>
      <c r="BG36" s="53" t="str">
        <f>IF(G36="","",G36&amp;" "&amp;H36)</f>
        <v/>
      </c>
      <c r="BH36" s="3" t="str">
        <f>IF(I36="","",I36)</f>
        <v/>
      </c>
      <c r="BI36" s="3" t="str">
        <f t="shared" ref="BI36:BK36" si="45">IF(K36="","",K36)</f>
        <v/>
      </c>
      <c r="BJ36" s="3" t="str">
        <f t="shared" si="45"/>
        <v/>
      </c>
      <c r="BK36" s="3" t="str">
        <f t="shared" si="45"/>
        <v/>
      </c>
      <c r="BL36" s="3" t="str">
        <f t="shared" si="11"/>
        <v/>
      </c>
      <c r="BM36" s="3" t="str">
        <f t="shared" si="12"/>
        <v/>
      </c>
      <c r="BN36" s="3" t="str">
        <f t="shared" si="13"/>
        <v/>
      </c>
      <c r="BO36" s="3" t="str">
        <f t="shared" si="2"/>
        <v/>
      </c>
      <c r="BP36" s="3" t="str">
        <f t="shared" si="14"/>
        <v/>
      </c>
      <c r="BQ36" s="3" t="str">
        <f t="shared" si="3"/>
        <v/>
      </c>
      <c r="BR36" s="3" t="str">
        <f t="shared" si="4"/>
        <v/>
      </c>
      <c r="BS36" s="3" t="str">
        <f t="shared" si="15"/>
        <v/>
      </c>
      <c r="BT36" s="3" t="str">
        <f t="shared" si="16"/>
        <v/>
      </c>
      <c r="BU36" s="3" t="str">
        <f t="shared" si="17"/>
        <v/>
      </c>
    </row>
    <row r="37" spans="1:73" ht="21" customHeight="1">
      <c r="A37" s="1"/>
      <c r="B37" s="1" t="str">
        <f t="shared" si="5"/>
        <v>高校生</v>
      </c>
      <c r="C37" s="48">
        <v>30</v>
      </c>
      <c r="D37" s="67"/>
      <c r="E37" s="68"/>
      <c r="F37" s="68"/>
      <c r="G37" s="68"/>
      <c r="H37" s="68"/>
      <c r="I37" s="67"/>
      <c r="J37" s="307"/>
      <c r="K37" s="67"/>
      <c r="L37" s="49" t="str">
        <f>IF(G37="","",申込情報!$C$7)</f>
        <v/>
      </c>
      <c r="M37" s="67"/>
      <c r="N37" s="67"/>
      <c r="O37" s="73"/>
      <c r="P37" s="73"/>
      <c r="Q37" s="73"/>
      <c r="R37" s="67"/>
      <c r="S37" s="73"/>
      <c r="T37" s="73"/>
      <c r="U37" s="74"/>
      <c r="V37" s="50" t="str">
        <f t="shared" si="6"/>
        <v/>
      </c>
      <c r="W37" s="79"/>
      <c r="X37" s="67"/>
      <c r="Y37" s="73"/>
      <c r="Z37" s="74"/>
      <c r="AA37" s="50" t="str">
        <f t="shared" si="7"/>
        <v/>
      </c>
      <c r="AB37" s="79"/>
      <c r="AC37" s="67"/>
      <c r="AD37" s="73"/>
      <c r="AE37" s="73"/>
      <c r="AF37" s="74"/>
      <c r="AG37" s="42"/>
      <c r="AH37" s="51">
        <f>IF(D37="男",COUNTA(N37,R37),0)</f>
        <v>0</v>
      </c>
      <c r="AI37" s="51" t="str">
        <f>IF(D37="男",IF(X37=1,1,""),"")</f>
        <v/>
      </c>
      <c r="AJ37" s="51" t="str">
        <f>IF(D37="男",IF(AC37=1,1,""),"")</f>
        <v/>
      </c>
      <c r="AK37" s="51">
        <f t="shared" si="8"/>
        <v>0</v>
      </c>
      <c r="AL37" s="51">
        <f>IF(D37="女",COUNTA(N37,R37),0)</f>
        <v>0</v>
      </c>
      <c r="AM37" s="51" t="str">
        <f>IF(D37="女",IF(X37=1,1,""),"")</f>
        <v/>
      </c>
      <c r="AN37" s="51" t="str">
        <f>IF(D37="女",IF(AC37=1,1,""),"")</f>
        <v/>
      </c>
      <c r="AO37" s="51">
        <f t="shared" si="9"/>
        <v>0</v>
      </c>
      <c r="AP37" s="1"/>
      <c r="AQ37" s="4" t="s">
        <v>229</v>
      </c>
      <c r="AR37" s="5"/>
      <c r="AS37" s="5"/>
      <c r="AT37" s="5"/>
      <c r="AU37" s="5"/>
      <c r="AV37" s="5"/>
      <c r="AW37" s="5"/>
      <c r="AX37" s="5"/>
      <c r="AY37" s="5"/>
      <c r="AZ37" s="5"/>
      <c r="BA37" s="3" t="str">
        <f>IF(D37="","",D37)</f>
        <v/>
      </c>
      <c r="BB37" s="53" t="str">
        <f>IF(E37="","",E37)</f>
        <v/>
      </c>
      <c r="BC37" s="53" t="str">
        <f>IF(F37="","",F37)</f>
        <v/>
      </c>
      <c r="BD37" s="1" t="str">
        <f>IF(E37="","",E37&amp;" "&amp;F37)</f>
        <v/>
      </c>
      <c r="BE37" s="53" t="str">
        <f>IF(G37="","",G37)</f>
        <v/>
      </c>
      <c r="BF37" s="53" t="str">
        <f>IF(H37="","",H37)</f>
        <v/>
      </c>
      <c r="BG37" s="53" t="str">
        <f>IF(G37="","",G37&amp;" "&amp;H37)</f>
        <v/>
      </c>
      <c r="BH37" s="3" t="str">
        <f>IF(I37="","",I37)</f>
        <v/>
      </c>
      <c r="BI37" s="3" t="str">
        <f t="shared" ref="BI37:BK37" si="46">IF(K37="","",K37)</f>
        <v/>
      </c>
      <c r="BJ37" s="3" t="str">
        <f t="shared" si="46"/>
        <v/>
      </c>
      <c r="BK37" s="3" t="str">
        <f t="shared" si="46"/>
        <v/>
      </c>
      <c r="BL37" s="3" t="str">
        <f t="shared" si="11"/>
        <v/>
      </c>
      <c r="BM37" s="3" t="str">
        <f t="shared" si="12"/>
        <v/>
      </c>
      <c r="BN37" s="3" t="str">
        <f t="shared" si="13"/>
        <v/>
      </c>
      <c r="BO37" s="3" t="str">
        <f t="shared" si="2"/>
        <v/>
      </c>
      <c r="BP37" s="3" t="str">
        <f t="shared" si="14"/>
        <v/>
      </c>
      <c r="BQ37" s="3" t="str">
        <f t="shared" si="3"/>
        <v/>
      </c>
      <c r="BR37" s="3" t="str">
        <f t="shared" si="4"/>
        <v/>
      </c>
      <c r="BS37" s="3" t="str">
        <f t="shared" si="15"/>
        <v/>
      </c>
      <c r="BT37" s="3" t="str">
        <f t="shared" si="16"/>
        <v/>
      </c>
      <c r="BU37" s="3" t="str">
        <f t="shared" si="17"/>
        <v/>
      </c>
    </row>
    <row r="38" spans="1:73" ht="21" customHeight="1">
      <c r="A38" s="1"/>
      <c r="B38" s="1" t="str">
        <f t="shared" si="5"/>
        <v>高校生</v>
      </c>
      <c r="C38" s="48">
        <v>31</v>
      </c>
      <c r="D38" s="67"/>
      <c r="E38" s="68"/>
      <c r="F38" s="68"/>
      <c r="G38" s="68"/>
      <c r="H38" s="68"/>
      <c r="I38" s="67"/>
      <c r="J38" s="307"/>
      <c r="K38" s="67"/>
      <c r="L38" s="49" t="str">
        <f>IF(G38="","",申込情報!$C$7)</f>
        <v/>
      </c>
      <c r="M38" s="67"/>
      <c r="N38" s="67"/>
      <c r="O38" s="73"/>
      <c r="P38" s="73"/>
      <c r="Q38" s="73"/>
      <c r="R38" s="67"/>
      <c r="S38" s="73"/>
      <c r="T38" s="73"/>
      <c r="U38" s="74"/>
      <c r="V38" s="50" t="str">
        <f t="shared" si="6"/>
        <v/>
      </c>
      <c r="W38" s="79"/>
      <c r="X38" s="67"/>
      <c r="Y38" s="73"/>
      <c r="Z38" s="74"/>
      <c r="AA38" s="50" t="str">
        <f t="shared" si="7"/>
        <v/>
      </c>
      <c r="AB38" s="79"/>
      <c r="AC38" s="67"/>
      <c r="AD38" s="73"/>
      <c r="AE38" s="73"/>
      <c r="AF38" s="74"/>
      <c r="AG38" s="42"/>
      <c r="AH38" s="51">
        <f>IF(D38="男",COUNTA(N38,R38),0)</f>
        <v>0</v>
      </c>
      <c r="AI38" s="51" t="str">
        <f>IF(D38="男",IF(X38=1,1,""),"")</f>
        <v/>
      </c>
      <c r="AJ38" s="51" t="str">
        <f>IF(D38="男",IF(AC38=1,1,""),"")</f>
        <v/>
      </c>
      <c r="AK38" s="51">
        <f t="shared" si="8"/>
        <v>0</v>
      </c>
      <c r="AL38" s="51">
        <f>IF(D38="女",COUNTA(N38,R38),0)</f>
        <v>0</v>
      </c>
      <c r="AM38" s="51" t="str">
        <f>IF(D38="女",IF(X38=1,1,""),"")</f>
        <v/>
      </c>
      <c r="AN38" s="51" t="str">
        <f>IF(D38="女",IF(AC38=1,1,""),"")</f>
        <v/>
      </c>
      <c r="AO38" s="51">
        <f t="shared" si="9"/>
        <v>0</v>
      </c>
      <c r="AP38" s="1"/>
      <c r="AQ38" s="4" t="s">
        <v>230</v>
      </c>
      <c r="AR38" s="5"/>
      <c r="AS38" s="5"/>
      <c r="AT38" s="5"/>
      <c r="AU38" s="5"/>
      <c r="AV38" s="5"/>
      <c r="AW38" s="5"/>
      <c r="AX38" s="5"/>
      <c r="AY38" s="5"/>
      <c r="AZ38" s="5"/>
      <c r="BA38" s="3" t="str">
        <f>IF(D38="","",D38)</f>
        <v/>
      </c>
      <c r="BB38" s="53" t="str">
        <f>IF(E38="","",E38)</f>
        <v/>
      </c>
      <c r="BC38" s="53" t="str">
        <f>IF(F38="","",F38)</f>
        <v/>
      </c>
      <c r="BD38" s="1" t="str">
        <f>IF(E38="","",E38&amp;" "&amp;F38)</f>
        <v/>
      </c>
      <c r="BE38" s="53" t="str">
        <f>IF(G38="","",G38)</f>
        <v/>
      </c>
      <c r="BF38" s="53" t="str">
        <f>IF(H38="","",H38)</f>
        <v/>
      </c>
      <c r="BG38" s="53" t="str">
        <f>IF(G38="","",G38&amp;" "&amp;H38)</f>
        <v/>
      </c>
      <c r="BH38" s="3" t="str">
        <f>IF(I38="","",I38)</f>
        <v/>
      </c>
      <c r="BI38" s="3" t="str">
        <f t="shared" ref="BI38:BK38" si="47">IF(K38="","",K38)</f>
        <v/>
      </c>
      <c r="BJ38" s="3" t="str">
        <f t="shared" si="47"/>
        <v/>
      </c>
      <c r="BK38" s="3" t="str">
        <f t="shared" si="47"/>
        <v/>
      </c>
      <c r="BL38" s="3" t="str">
        <f t="shared" si="11"/>
        <v/>
      </c>
      <c r="BM38" s="3" t="str">
        <f t="shared" si="12"/>
        <v/>
      </c>
      <c r="BN38" s="3" t="str">
        <f t="shared" si="13"/>
        <v/>
      </c>
      <c r="BO38" s="3" t="str">
        <f t="shared" si="2"/>
        <v/>
      </c>
      <c r="BP38" s="3" t="str">
        <f t="shared" si="14"/>
        <v/>
      </c>
      <c r="BQ38" s="3" t="str">
        <f t="shared" si="3"/>
        <v/>
      </c>
      <c r="BR38" s="3" t="str">
        <f t="shared" si="4"/>
        <v/>
      </c>
      <c r="BS38" s="3" t="str">
        <f t="shared" si="15"/>
        <v/>
      </c>
      <c r="BT38" s="3" t="str">
        <f t="shared" si="16"/>
        <v/>
      </c>
      <c r="BU38" s="3" t="str">
        <f t="shared" si="17"/>
        <v/>
      </c>
    </row>
    <row r="39" spans="1:73" ht="21" customHeight="1">
      <c r="A39" s="1"/>
      <c r="B39" s="1" t="str">
        <f t="shared" si="5"/>
        <v>高校生</v>
      </c>
      <c r="C39" s="48">
        <v>32</v>
      </c>
      <c r="D39" s="67"/>
      <c r="E39" s="68"/>
      <c r="F39" s="68"/>
      <c r="G39" s="68"/>
      <c r="H39" s="68"/>
      <c r="I39" s="67"/>
      <c r="J39" s="307"/>
      <c r="K39" s="67"/>
      <c r="L39" s="49" t="str">
        <f>IF(G39="","",申込情報!$C$7)</f>
        <v/>
      </c>
      <c r="M39" s="67"/>
      <c r="N39" s="67"/>
      <c r="O39" s="73"/>
      <c r="P39" s="73"/>
      <c r="Q39" s="73"/>
      <c r="R39" s="67"/>
      <c r="S39" s="73"/>
      <c r="T39" s="73"/>
      <c r="U39" s="74"/>
      <c r="V39" s="50" t="str">
        <f t="shared" si="6"/>
        <v/>
      </c>
      <c r="W39" s="79"/>
      <c r="X39" s="67"/>
      <c r="Y39" s="73"/>
      <c r="Z39" s="74"/>
      <c r="AA39" s="50" t="str">
        <f t="shared" si="7"/>
        <v/>
      </c>
      <c r="AB39" s="79"/>
      <c r="AC39" s="67"/>
      <c r="AD39" s="73"/>
      <c r="AE39" s="73"/>
      <c r="AF39" s="74"/>
      <c r="AG39" s="42"/>
      <c r="AH39" s="51">
        <f>IF(D39="男",COUNTA(N39,R39),0)</f>
        <v>0</v>
      </c>
      <c r="AI39" s="51" t="str">
        <f>IF(D39="男",IF(X39=1,1,""),"")</f>
        <v/>
      </c>
      <c r="AJ39" s="51" t="str">
        <f>IF(D39="男",IF(AC39=1,1,""),"")</f>
        <v/>
      </c>
      <c r="AK39" s="51">
        <f t="shared" si="8"/>
        <v>0</v>
      </c>
      <c r="AL39" s="51">
        <f>IF(D39="女",COUNTA(N39,R39),0)</f>
        <v>0</v>
      </c>
      <c r="AM39" s="51" t="str">
        <f>IF(D39="女",IF(X39=1,1,""),"")</f>
        <v/>
      </c>
      <c r="AN39" s="51" t="str">
        <f>IF(D39="女",IF(AC39=1,1,""),"")</f>
        <v/>
      </c>
      <c r="AO39" s="51">
        <f t="shared" si="9"/>
        <v>0</v>
      </c>
      <c r="AP39" s="1"/>
      <c r="AQ39" s="4" t="s">
        <v>231</v>
      </c>
      <c r="AR39" s="5"/>
      <c r="AS39" s="5"/>
      <c r="AT39" s="5"/>
      <c r="AU39" s="5"/>
      <c r="AV39" s="5"/>
      <c r="AW39" s="5"/>
      <c r="AX39" s="5"/>
      <c r="AY39" s="5"/>
      <c r="AZ39" s="5"/>
      <c r="BA39" s="3" t="str">
        <f>IF(D39="","",D39)</f>
        <v/>
      </c>
      <c r="BB39" s="53" t="str">
        <f>IF(E39="","",E39)</f>
        <v/>
      </c>
      <c r="BC39" s="53" t="str">
        <f>IF(F39="","",F39)</f>
        <v/>
      </c>
      <c r="BD39" s="1" t="str">
        <f>IF(E39="","",E39&amp;" "&amp;F39)</f>
        <v/>
      </c>
      <c r="BE39" s="53" t="str">
        <f>IF(G39="","",G39)</f>
        <v/>
      </c>
      <c r="BF39" s="53" t="str">
        <f>IF(H39="","",H39)</f>
        <v/>
      </c>
      <c r="BG39" s="53" t="str">
        <f>IF(G39="","",G39&amp;" "&amp;H39)</f>
        <v/>
      </c>
      <c r="BH39" s="3" t="str">
        <f>IF(I39="","",I39)</f>
        <v/>
      </c>
      <c r="BI39" s="3" t="str">
        <f t="shared" ref="BI39:BK39" si="48">IF(K39="","",K39)</f>
        <v/>
      </c>
      <c r="BJ39" s="3" t="str">
        <f t="shared" si="48"/>
        <v/>
      </c>
      <c r="BK39" s="3" t="str">
        <f t="shared" si="48"/>
        <v/>
      </c>
      <c r="BL39" s="3" t="str">
        <f t="shared" si="11"/>
        <v/>
      </c>
      <c r="BM39" s="3" t="str">
        <f t="shared" si="12"/>
        <v/>
      </c>
      <c r="BN39" s="3" t="str">
        <f t="shared" si="13"/>
        <v/>
      </c>
      <c r="BO39" s="3" t="str">
        <f t="shared" si="2"/>
        <v/>
      </c>
      <c r="BP39" s="3" t="str">
        <f t="shared" si="14"/>
        <v/>
      </c>
      <c r="BQ39" s="3" t="str">
        <f t="shared" si="3"/>
        <v/>
      </c>
      <c r="BR39" s="3" t="str">
        <f t="shared" si="4"/>
        <v/>
      </c>
      <c r="BS39" s="3" t="str">
        <f t="shared" si="15"/>
        <v/>
      </c>
      <c r="BT39" s="3" t="str">
        <f t="shared" si="16"/>
        <v/>
      </c>
      <c r="BU39" s="3" t="str">
        <f t="shared" si="17"/>
        <v/>
      </c>
    </row>
    <row r="40" spans="1:73" ht="21" customHeight="1">
      <c r="A40" s="1"/>
      <c r="B40" s="1" t="str">
        <f t="shared" si="5"/>
        <v>高校生</v>
      </c>
      <c r="C40" s="48">
        <v>33</v>
      </c>
      <c r="D40" s="67"/>
      <c r="E40" s="68"/>
      <c r="F40" s="68"/>
      <c r="G40" s="68"/>
      <c r="H40" s="68"/>
      <c r="I40" s="67"/>
      <c r="J40" s="307"/>
      <c r="K40" s="67"/>
      <c r="L40" s="49" t="str">
        <f>IF(G40="","",申込情報!$C$7)</f>
        <v/>
      </c>
      <c r="M40" s="67"/>
      <c r="N40" s="67"/>
      <c r="O40" s="73"/>
      <c r="P40" s="73"/>
      <c r="Q40" s="73"/>
      <c r="R40" s="67"/>
      <c r="S40" s="73"/>
      <c r="T40" s="73"/>
      <c r="U40" s="74"/>
      <c r="V40" s="50" t="str">
        <f t="shared" si="6"/>
        <v/>
      </c>
      <c r="W40" s="79"/>
      <c r="X40" s="67"/>
      <c r="Y40" s="73"/>
      <c r="Z40" s="74"/>
      <c r="AA40" s="50" t="str">
        <f t="shared" si="7"/>
        <v/>
      </c>
      <c r="AB40" s="79"/>
      <c r="AC40" s="67"/>
      <c r="AD40" s="73"/>
      <c r="AE40" s="73"/>
      <c r="AF40" s="74"/>
      <c r="AG40" s="42"/>
      <c r="AH40" s="51">
        <f>IF(D40="男",COUNTA(N40,R40),0)</f>
        <v>0</v>
      </c>
      <c r="AI40" s="51" t="str">
        <f>IF(D40="男",IF(X40=1,1,""),"")</f>
        <v/>
      </c>
      <c r="AJ40" s="51" t="str">
        <f>IF(D40="男",IF(AC40=1,1,""),"")</f>
        <v/>
      </c>
      <c r="AK40" s="51">
        <f t="shared" si="8"/>
        <v>0</v>
      </c>
      <c r="AL40" s="51">
        <f>IF(D40="女",COUNTA(N40,R40),0)</f>
        <v>0</v>
      </c>
      <c r="AM40" s="51" t="str">
        <f>IF(D40="女",IF(X40=1,1,""),"")</f>
        <v/>
      </c>
      <c r="AN40" s="51" t="str">
        <f>IF(D40="女",IF(AC40=1,1,""),"")</f>
        <v/>
      </c>
      <c r="AO40" s="51">
        <f t="shared" si="9"/>
        <v>0</v>
      </c>
      <c r="AP40" s="1"/>
      <c r="AQ40" s="4" t="s">
        <v>232</v>
      </c>
      <c r="AR40" s="5"/>
      <c r="AS40" s="5"/>
      <c r="AT40" s="5"/>
      <c r="AU40" s="5"/>
      <c r="AV40" s="5"/>
      <c r="AW40" s="5"/>
      <c r="AX40" s="5"/>
      <c r="AY40" s="5"/>
      <c r="AZ40" s="5"/>
      <c r="BA40" s="3" t="str">
        <f>IF(D40="","",D40)</f>
        <v/>
      </c>
      <c r="BB40" s="53" t="str">
        <f>IF(E40="","",E40)</f>
        <v/>
      </c>
      <c r="BC40" s="53" t="str">
        <f>IF(F40="","",F40)</f>
        <v/>
      </c>
      <c r="BD40" s="1" t="str">
        <f>IF(E40="","",E40&amp;" "&amp;F40)</f>
        <v/>
      </c>
      <c r="BE40" s="53" t="str">
        <f>IF(G40="","",G40)</f>
        <v/>
      </c>
      <c r="BF40" s="53" t="str">
        <f>IF(H40="","",H40)</f>
        <v/>
      </c>
      <c r="BG40" s="53" t="str">
        <f>IF(G40="","",G40&amp;" "&amp;H40)</f>
        <v/>
      </c>
      <c r="BH40" s="3" t="str">
        <f>IF(I40="","",I40)</f>
        <v/>
      </c>
      <c r="BI40" s="3" t="str">
        <f t="shared" ref="BI40:BK40" si="49">IF(K40="","",K40)</f>
        <v/>
      </c>
      <c r="BJ40" s="3" t="str">
        <f t="shared" si="49"/>
        <v/>
      </c>
      <c r="BK40" s="3" t="str">
        <f t="shared" si="49"/>
        <v/>
      </c>
      <c r="BL40" s="3" t="str">
        <f t="shared" si="11"/>
        <v/>
      </c>
      <c r="BM40" s="3" t="str">
        <f t="shared" si="12"/>
        <v/>
      </c>
      <c r="BN40" s="3" t="str">
        <f t="shared" si="13"/>
        <v/>
      </c>
      <c r="BO40" s="3" t="str">
        <f t="shared" si="2"/>
        <v/>
      </c>
      <c r="BP40" s="3" t="str">
        <f t="shared" si="14"/>
        <v/>
      </c>
      <c r="BQ40" s="3" t="str">
        <f t="shared" si="3"/>
        <v/>
      </c>
      <c r="BR40" s="3" t="str">
        <f t="shared" si="4"/>
        <v/>
      </c>
      <c r="BS40" s="3" t="str">
        <f t="shared" si="15"/>
        <v/>
      </c>
      <c r="BT40" s="3" t="str">
        <f t="shared" si="16"/>
        <v/>
      </c>
      <c r="BU40" s="3" t="str">
        <f t="shared" si="17"/>
        <v/>
      </c>
    </row>
    <row r="41" spans="1:73" ht="21" customHeight="1">
      <c r="A41" s="1"/>
      <c r="B41" s="1" t="str">
        <f t="shared" si="5"/>
        <v>高校生</v>
      </c>
      <c r="C41" s="48">
        <v>34</v>
      </c>
      <c r="D41" s="67"/>
      <c r="E41" s="68"/>
      <c r="F41" s="68"/>
      <c r="G41" s="68"/>
      <c r="H41" s="68"/>
      <c r="I41" s="67"/>
      <c r="J41" s="307"/>
      <c r="K41" s="67"/>
      <c r="L41" s="49" t="str">
        <f>IF(G41="","",申込情報!$C$7)</f>
        <v/>
      </c>
      <c r="M41" s="67"/>
      <c r="N41" s="67"/>
      <c r="O41" s="73"/>
      <c r="P41" s="73"/>
      <c r="Q41" s="73"/>
      <c r="R41" s="67"/>
      <c r="S41" s="73"/>
      <c r="T41" s="73"/>
      <c r="U41" s="74"/>
      <c r="V41" s="50" t="str">
        <f t="shared" si="6"/>
        <v/>
      </c>
      <c r="W41" s="79"/>
      <c r="X41" s="67"/>
      <c r="Y41" s="73"/>
      <c r="Z41" s="74"/>
      <c r="AA41" s="50" t="str">
        <f t="shared" si="7"/>
        <v/>
      </c>
      <c r="AB41" s="79"/>
      <c r="AC41" s="67"/>
      <c r="AD41" s="73"/>
      <c r="AE41" s="73"/>
      <c r="AF41" s="74"/>
      <c r="AG41" s="42"/>
      <c r="AH41" s="51">
        <f>IF(D41="男",COUNTA(N41,R41),0)</f>
        <v>0</v>
      </c>
      <c r="AI41" s="51" t="str">
        <f>IF(D41="男",IF(X41=1,1,""),"")</f>
        <v/>
      </c>
      <c r="AJ41" s="51" t="str">
        <f>IF(D41="男",IF(AC41=1,1,""),"")</f>
        <v/>
      </c>
      <c r="AK41" s="51">
        <f t="shared" si="8"/>
        <v>0</v>
      </c>
      <c r="AL41" s="51">
        <f>IF(D41="女",COUNTA(N41,R41),0)</f>
        <v>0</v>
      </c>
      <c r="AM41" s="51" t="str">
        <f>IF(D41="女",IF(X41=1,1,""),"")</f>
        <v/>
      </c>
      <c r="AN41" s="51" t="str">
        <f>IF(D41="女",IF(AC41=1,1,""),"")</f>
        <v/>
      </c>
      <c r="AO41" s="51">
        <f t="shared" si="9"/>
        <v>0</v>
      </c>
      <c r="AP41" s="1"/>
      <c r="AQ41" s="4" t="s">
        <v>233</v>
      </c>
      <c r="AR41" s="5"/>
      <c r="AS41" s="5"/>
      <c r="AT41" s="5"/>
      <c r="AU41" s="5"/>
      <c r="AV41" s="5"/>
      <c r="AW41" s="5"/>
      <c r="AX41" s="5"/>
      <c r="AY41" s="5"/>
      <c r="AZ41" s="5"/>
      <c r="BA41" s="3" t="str">
        <f>IF(D41="","",D41)</f>
        <v/>
      </c>
      <c r="BB41" s="53" t="str">
        <f>IF(E41="","",E41)</f>
        <v/>
      </c>
      <c r="BC41" s="53" t="str">
        <f>IF(F41="","",F41)</f>
        <v/>
      </c>
      <c r="BD41" s="1" t="str">
        <f>IF(E41="","",E41&amp;" "&amp;F41)</f>
        <v/>
      </c>
      <c r="BE41" s="53" t="str">
        <f>IF(G41="","",G41)</f>
        <v/>
      </c>
      <c r="BF41" s="53" t="str">
        <f>IF(H41="","",H41)</f>
        <v/>
      </c>
      <c r="BG41" s="53" t="str">
        <f>IF(G41="","",G41&amp;" "&amp;H41)</f>
        <v/>
      </c>
      <c r="BH41" s="3" t="str">
        <f>IF(I41="","",I41)</f>
        <v/>
      </c>
      <c r="BI41" s="3" t="str">
        <f t="shared" ref="BI41:BK41" si="50">IF(K41="","",K41)</f>
        <v/>
      </c>
      <c r="BJ41" s="3" t="str">
        <f t="shared" si="50"/>
        <v/>
      </c>
      <c r="BK41" s="3" t="str">
        <f t="shared" si="50"/>
        <v/>
      </c>
      <c r="BL41" s="3" t="str">
        <f t="shared" si="11"/>
        <v/>
      </c>
      <c r="BM41" s="3" t="str">
        <f t="shared" si="12"/>
        <v/>
      </c>
      <c r="BN41" s="3" t="str">
        <f t="shared" si="13"/>
        <v/>
      </c>
      <c r="BO41" s="3" t="str">
        <f t="shared" si="2"/>
        <v/>
      </c>
      <c r="BP41" s="3" t="str">
        <f t="shared" si="14"/>
        <v/>
      </c>
      <c r="BQ41" s="3" t="str">
        <f t="shared" si="3"/>
        <v/>
      </c>
      <c r="BR41" s="3" t="str">
        <f t="shared" si="4"/>
        <v/>
      </c>
      <c r="BS41" s="3" t="str">
        <f t="shared" si="15"/>
        <v/>
      </c>
      <c r="BT41" s="3" t="str">
        <f t="shared" si="16"/>
        <v/>
      </c>
      <c r="BU41" s="3" t="str">
        <f t="shared" si="17"/>
        <v/>
      </c>
    </row>
    <row r="42" spans="1:73" ht="21" customHeight="1">
      <c r="A42" s="1"/>
      <c r="B42" s="1" t="str">
        <f t="shared" si="5"/>
        <v>高校生</v>
      </c>
      <c r="C42" s="48">
        <v>35</v>
      </c>
      <c r="D42" s="67"/>
      <c r="E42" s="68"/>
      <c r="F42" s="68"/>
      <c r="G42" s="68"/>
      <c r="H42" s="68"/>
      <c r="I42" s="67"/>
      <c r="J42" s="307"/>
      <c r="K42" s="67"/>
      <c r="L42" s="49" t="str">
        <f>IF(G42="","",申込情報!$C$7)</f>
        <v/>
      </c>
      <c r="M42" s="67"/>
      <c r="N42" s="67"/>
      <c r="O42" s="73"/>
      <c r="P42" s="73"/>
      <c r="Q42" s="73"/>
      <c r="R42" s="67"/>
      <c r="S42" s="73"/>
      <c r="T42" s="73"/>
      <c r="U42" s="74"/>
      <c r="V42" s="50" t="str">
        <f t="shared" si="6"/>
        <v/>
      </c>
      <c r="W42" s="79"/>
      <c r="X42" s="67"/>
      <c r="Y42" s="73"/>
      <c r="Z42" s="74"/>
      <c r="AA42" s="50" t="str">
        <f t="shared" si="7"/>
        <v/>
      </c>
      <c r="AB42" s="79"/>
      <c r="AC42" s="67"/>
      <c r="AD42" s="73"/>
      <c r="AE42" s="73"/>
      <c r="AF42" s="74"/>
      <c r="AG42" s="42"/>
      <c r="AH42" s="51">
        <f>IF(D42="男",COUNTA(N42,R42),0)</f>
        <v>0</v>
      </c>
      <c r="AI42" s="51" t="str">
        <f>IF(D42="男",IF(X42=1,1,""),"")</f>
        <v/>
      </c>
      <c r="AJ42" s="51" t="str">
        <f>IF(D42="男",IF(AC42=1,1,""),"")</f>
        <v/>
      </c>
      <c r="AK42" s="51">
        <f t="shared" si="8"/>
        <v>0</v>
      </c>
      <c r="AL42" s="51">
        <f>IF(D42="女",COUNTA(N42,R42),0)</f>
        <v>0</v>
      </c>
      <c r="AM42" s="51" t="str">
        <f>IF(D42="女",IF(X42=1,1,""),"")</f>
        <v/>
      </c>
      <c r="AN42" s="51" t="str">
        <f>IF(D42="女",IF(AC42=1,1,""),"")</f>
        <v/>
      </c>
      <c r="AO42" s="51">
        <f t="shared" si="9"/>
        <v>0</v>
      </c>
      <c r="AP42" s="1"/>
      <c r="AQ42" s="4" t="s">
        <v>234</v>
      </c>
      <c r="AR42" s="5"/>
      <c r="AS42" s="5"/>
      <c r="AT42" s="5"/>
      <c r="AU42" s="5"/>
      <c r="AV42" s="5"/>
      <c r="AW42" s="5"/>
      <c r="AX42" s="5"/>
      <c r="AY42" s="5"/>
      <c r="AZ42" s="5"/>
      <c r="BA42" s="3" t="str">
        <f>IF(D42="","",D42)</f>
        <v/>
      </c>
      <c r="BB42" s="53" t="str">
        <f>IF(E42="","",E42)</f>
        <v/>
      </c>
      <c r="BC42" s="53" t="str">
        <f>IF(F42="","",F42)</f>
        <v/>
      </c>
      <c r="BD42" s="1" t="str">
        <f>IF(E42="","",E42&amp;" "&amp;F42)</f>
        <v/>
      </c>
      <c r="BE42" s="53" t="str">
        <f>IF(G42="","",G42)</f>
        <v/>
      </c>
      <c r="BF42" s="53" t="str">
        <f>IF(H42="","",H42)</f>
        <v/>
      </c>
      <c r="BG42" s="53" t="str">
        <f>IF(G42="","",G42&amp;" "&amp;H42)</f>
        <v/>
      </c>
      <c r="BH42" s="3" t="str">
        <f>IF(I42="","",I42)</f>
        <v/>
      </c>
      <c r="BI42" s="3" t="str">
        <f t="shared" ref="BI42:BK42" si="51">IF(K42="","",K42)</f>
        <v/>
      </c>
      <c r="BJ42" s="3" t="str">
        <f t="shared" si="51"/>
        <v/>
      </c>
      <c r="BK42" s="3" t="str">
        <f t="shared" si="51"/>
        <v/>
      </c>
      <c r="BL42" s="3" t="str">
        <f t="shared" si="11"/>
        <v/>
      </c>
      <c r="BM42" s="3" t="str">
        <f t="shared" si="12"/>
        <v/>
      </c>
      <c r="BN42" s="3" t="str">
        <f t="shared" si="13"/>
        <v/>
      </c>
      <c r="BO42" s="3" t="str">
        <f t="shared" si="2"/>
        <v/>
      </c>
      <c r="BP42" s="3" t="str">
        <f t="shared" si="14"/>
        <v/>
      </c>
      <c r="BQ42" s="3" t="str">
        <f t="shared" si="3"/>
        <v/>
      </c>
      <c r="BR42" s="3" t="str">
        <f t="shared" si="4"/>
        <v/>
      </c>
      <c r="BS42" s="3" t="str">
        <f t="shared" si="15"/>
        <v/>
      </c>
      <c r="BT42" s="3" t="str">
        <f t="shared" si="16"/>
        <v/>
      </c>
      <c r="BU42" s="3" t="str">
        <f t="shared" si="17"/>
        <v/>
      </c>
    </row>
    <row r="43" spans="1:73" ht="21" customHeight="1">
      <c r="A43" s="1"/>
      <c r="B43" s="1" t="str">
        <f t="shared" si="5"/>
        <v>高校生</v>
      </c>
      <c r="C43" s="48">
        <v>36</v>
      </c>
      <c r="D43" s="67"/>
      <c r="E43" s="68"/>
      <c r="F43" s="68"/>
      <c r="G43" s="68"/>
      <c r="H43" s="68"/>
      <c r="I43" s="67"/>
      <c r="J43" s="307"/>
      <c r="K43" s="67"/>
      <c r="L43" s="49" t="str">
        <f>IF(G43="","",申込情報!$C$7)</f>
        <v/>
      </c>
      <c r="M43" s="67"/>
      <c r="N43" s="67"/>
      <c r="O43" s="73"/>
      <c r="P43" s="73"/>
      <c r="Q43" s="73"/>
      <c r="R43" s="67"/>
      <c r="S43" s="73"/>
      <c r="T43" s="73"/>
      <c r="U43" s="74"/>
      <c r="V43" s="50" t="str">
        <f t="shared" si="6"/>
        <v/>
      </c>
      <c r="W43" s="79"/>
      <c r="X43" s="67"/>
      <c r="Y43" s="73"/>
      <c r="Z43" s="74"/>
      <c r="AA43" s="50" t="str">
        <f t="shared" si="7"/>
        <v/>
      </c>
      <c r="AB43" s="79"/>
      <c r="AC43" s="67"/>
      <c r="AD43" s="73"/>
      <c r="AE43" s="73"/>
      <c r="AF43" s="74"/>
      <c r="AG43" s="42"/>
      <c r="AH43" s="51">
        <f>IF(D43="男",COUNTA(N43,R43),0)</f>
        <v>0</v>
      </c>
      <c r="AI43" s="51" t="str">
        <f>IF(D43="男",IF(X43=1,1,""),"")</f>
        <v/>
      </c>
      <c r="AJ43" s="51" t="str">
        <f>IF(D43="男",IF(AC43=1,1,""),"")</f>
        <v/>
      </c>
      <c r="AK43" s="51">
        <f t="shared" si="8"/>
        <v>0</v>
      </c>
      <c r="AL43" s="51">
        <f>IF(D43="女",COUNTA(N43,R43),0)</f>
        <v>0</v>
      </c>
      <c r="AM43" s="51" t="str">
        <f>IF(D43="女",IF(X43=1,1,""),"")</f>
        <v/>
      </c>
      <c r="AN43" s="51" t="str">
        <f>IF(D43="女",IF(AC43=1,1,""),"")</f>
        <v/>
      </c>
      <c r="AO43" s="51">
        <f t="shared" si="9"/>
        <v>0</v>
      </c>
      <c r="AP43" s="1"/>
      <c r="AQ43" s="4" t="s">
        <v>235</v>
      </c>
      <c r="AR43" s="5"/>
      <c r="AS43" s="5"/>
      <c r="AT43" s="5"/>
      <c r="AU43" s="5"/>
      <c r="AV43" s="5"/>
      <c r="AW43" s="5"/>
      <c r="AX43" s="5"/>
      <c r="AY43" s="5"/>
      <c r="AZ43" s="5"/>
      <c r="BA43" s="3" t="str">
        <f>IF(D43="","",D43)</f>
        <v/>
      </c>
      <c r="BB43" s="53" t="str">
        <f>IF(E43="","",E43)</f>
        <v/>
      </c>
      <c r="BC43" s="53" t="str">
        <f>IF(F43="","",F43)</f>
        <v/>
      </c>
      <c r="BD43" s="1" t="str">
        <f>IF(E43="","",E43&amp;" "&amp;F43)</f>
        <v/>
      </c>
      <c r="BE43" s="53" t="str">
        <f>IF(G43="","",G43)</f>
        <v/>
      </c>
      <c r="BF43" s="53" t="str">
        <f>IF(H43="","",H43)</f>
        <v/>
      </c>
      <c r="BG43" s="53" t="str">
        <f>IF(G43="","",G43&amp;" "&amp;H43)</f>
        <v/>
      </c>
      <c r="BH43" s="3" t="str">
        <f>IF(I43="","",I43)</f>
        <v/>
      </c>
      <c r="BI43" s="3" t="str">
        <f t="shared" ref="BI43:BK43" si="52">IF(K43="","",K43)</f>
        <v/>
      </c>
      <c r="BJ43" s="3" t="str">
        <f t="shared" si="52"/>
        <v/>
      </c>
      <c r="BK43" s="3" t="str">
        <f t="shared" si="52"/>
        <v/>
      </c>
      <c r="BL43" s="3" t="str">
        <f t="shared" si="11"/>
        <v/>
      </c>
      <c r="BM43" s="3" t="str">
        <f t="shared" si="12"/>
        <v/>
      </c>
      <c r="BN43" s="3" t="str">
        <f t="shared" si="13"/>
        <v/>
      </c>
      <c r="BO43" s="3" t="str">
        <f t="shared" si="2"/>
        <v/>
      </c>
      <c r="BP43" s="3" t="str">
        <f t="shared" si="14"/>
        <v/>
      </c>
      <c r="BQ43" s="3" t="str">
        <f t="shared" si="3"/>
        <v/>
      </c>
      <c r="BR43" s="3" t="str">
        <f t="shared" si="4"/>
        <v/>
      </c>
      <c r="BS43" s="3" t="str">
        <f t="shared" si="15"/>
        <v/>
      </c>
      <c r="BT43" s="3" t="str">
        <f t="shared" si="16"/>
        <v/>
      </c>
      <c r="BU43" s="3" t="str">
        <f t="shared" si="17"/>
        <v/>
      </c>
    </row>
    <row r="44" spans="1:73" ht="21" customHeight="1">
      <c r="A44" s="1"/>
      <c r="B44" s="1" t="str">
        <f t="shared" si="5"/>
        <v>高校生</v>
      </c>
      <c r="C44" s="48">
        <v>37</v>
      </c>
      <c r="D44" s="67"/>
      <c r="E44" s="68"/>
      <c r="F44" s="68"/>
      <c r="G44" s="68"/>
      <c r="H44" s="68"/>
      <c r="I44" s="67"/>
      <c r="J44" s="307"/>
      <c r="K44" s="67"/>
      <c r="L44" s="49" t="str">
        <f>IF(G44="","",申込情報!$C$7)</f>
        <v/>
      </c>
      <c r="M44" s="67"/>
      <c r="N44" s="67"/>
      <c r="O44" s="73"/>
      <c r="P44" s="73"/>
      <c r="Q44" s="73"/>
      <c r="R44" s="67"/>
      <c r="S44" s="73"/>
      <c r="T44" s="73"/>
      <c r="U44" s="74"/>
      <c r="V44" s="50" t="str">
        <f t="shared" si="6"/>
        <v/>
      </c>
      <c r="W44" s="79"/>
      <c r="X44" s="67"/>
      <c r="Y44" s="73"/>
      <c r="Z44" s="74"/>
      <c r="AA44" s="50" t="str">
        <f t="shared" si="7"/>
        <v/>
      </c>
      <c r="AB44" s="79"/>
      <c r="AC44" s="67"/>
      <c r="AD44" s="73"/>
      <c r="AE44" s="73"/>
      <c r="AF44" s="74"/>
      <c r="AG44" s="42"/>
      <c r="AH44" s="51">
        <f>IF(D44="男",COUNTA(N44,R44),0)</f>
        <v>0</v>
      </c>
      <c r="AI44" s="51" t="str">
        <f>IF(D44="男",IF(X44=1,1,""),"")</f>
        <v/>
      </c>
      <c r="AJ44" s="51" t="str">
        <f>IF(D44="男",IF(AC44=1,1,""),"")</f>
        <v/>
      </c>
      <c r="AK44" s="51">
        <f t="shared" si="8"/>
        <v>0</v>
      </c>
      <c r="AL44" s="51">
        <f>IF(D44="女",COUNTA(N44,R44),0)</f>
        <v>0</v>
      </c>
      <c r="AM44" s="51" t="str">
        <f>IF(D44="女",IF(X44=1,1,""),"")</f>
        <v/>
      </c>
      <c r="AN44" s="51" t="str">
        <f>IF(D44="女",IF(AC44=1,1,""),"")</f>
        <v/>
      </c>
      <c r="AO44" s="51">
        <f t="shared" si="9"/>
        <v>0</v>
      </c>
      <c r="AP44" s="1"/>
      <c r="AQ44" s="4" t="s">
        <v>236</v>
      </c>
      <c r="AR44" s="5"/>
      <c r="AS44" s="5"/>
      <c r="AT44" s="5"/>
      <c r="AU44" s="5"/>
      <c r="AV44" s="5"/>
      <c r="AW44" s="5"/>
      <c r="AX44" s="5"/>
      <c r="AY44" s="5"/>
      <c r="AZ44" s="5"/>
      <c r="BA44" s="3" t="str">
        <f>IF(D44="","",D44)</f>
        <v/>
      </c>
      <c r="BB44" s="53" t="str">
        <f>IF(E44="","",E44)</f>
        <v/>
      </c>
      <c r="BC44" s="53" t="str">
        <f>IF(F44="","",F44)</f>
        <v/>
      </c>
      <c r="BD44" s="1" t="str">
        <f>IF(E44="","",E44&amp;" "&amp;F44)</f>
        <v/>
      </c>
      <c r="BE44" s="53" t="str">
        <f>IF(G44="","",G44)</f>
        <v/>
      </c>
      <c r="BF44" s="53" t="str">
        <f>IF(H44="","",H44)</f>
        <v/>
      </c>
      <c r="BG44" s="53" t="str">
        <f>IF(G44="","",G44&amp;" "&amp;H44)</f>
        <v/>
      </c>
      <c r="BH44" s="3" t="str">
        <f>IF(I44="","",I44)</f>
        <v/>
      </c>
      <c r="BI44" s="3" t="str">
        <f t="shared" ref="BI44:BK44" si="53">IF(K44="","",K44)</f>
        <v/>
      </c>
      <c r="BJ44" s="3" t="str">
        <f t="shared" si="53"/>
        <v/>
      </c>
      <c r="BK44" s="3" t="str">
        <f t="shared" si="53"/>
        <v/>
      </c>
      <c r="BL44" s="3" t="str">
        <f t="shared" si="11"/>
        <v/>
      </c>
      <c r="BM44" s="3" t="str">
        <f t="shared" si="12"/>
        <v/>
      </c>
      <c r="BN44" s="3" t="str">
        <f t="shared" si="13"/>
        <v/>
      </c>
      <c r="BO44" s="3" t="str">
        <f t="shared" si="2"/>
        <v/>
      </c>
      <c r="BP44" s="3" t="str">
        <f t="shared" si="14"/>
        <v/>
      </c>
      <c r="BQ44" s="3" t="str">
        <f t="shared" si="3"/>
        <v/>
      </c>
      <c r="BR44" s="3" t="str">
        <f t="shared" si="4"/>
        <v/>
      </c>
      <c r="BS44" s="3" t="str">
        <f t="shared" si="15"/>
        <v/>
      </c>
      <c r="BT44" s="3" t="str">
        <f t="shared" si="16"/>
        <v/>
      </c>
      <c r="BU44" s="3" t="str">
        <f t="shared" si="17"/>
        <v/>
      </c>
    </row>
    <row r="45" spans="1:73" ht="21" customHeight="1">
      <c r="A45" s="1"/>
      <c r="B45" s="1" t="str">
        <f t="shared" si="5"/>
        <v>高校生</v>
      </c>
      <c r="C45" s="48">
        <v>38</v>
      </c>
      <c r="D45" s="67"/>
      <c r="E45" s="68"/>
      <c r="F45" s="68"/>
      <c r="G45" s="68"/>
      <c r="H45" s="68"/>
      <c r="I45" s="67"/>
      <c r="J45" s="307"/>
      <c r="K45" s="67"/>
      <c r="L45" s="49" t="str">
        <f>IF(G45="","",申込情報!$C$7)</f>
        <v/>
      </c>
      <c r="M45" s="67"/>
      <c r="N45" s="67"/>
      <c r="O45" s="73"/>
      <c r="P45" s="73"/>
      <c r="Q45" s="73"/>
      <c r="R45" s="67"/>
      <c r="S45" s="73"/>
      <c r="T45" s="73"/>
      <c r="U45" s="74"/>
      <c r="V45" s="50" t="str">
        <f t="shared" si="6"/>
        <v/>
      </c>
      <c r="W45" s="79"/>
      <c r="X45" s="67"/>
      <c r="Y45" s="73"/>
      <c r="Z45" s="74"/>
      <c r="AA45" s="50" t="str">
        <f t="shared" si="7"/>
        <v/>
      </c>
      <c r="AB45" s="79"/>
      <c r="AC45" s="67"/>
      <c r="AD45" s="73"/>
      <c r="AE45" s="73"/>
      <c r="AF45" s="74"/>
      <c r="AG45" s="42"/>
      <c r="AH45" s="51">
        <f>IF(D45="男",COUNTA(N45,R45),0)</f>
        <v>0</v>
      </c>
      <c r="AI45" s="51" t="str">
        <f>IF(D45="男",IF(X45=1,1,""),"")</f>
        <v/>
      </c>
      <c r="AJ45" s="51" t="str">
        <f>IF(D45="男",IF(AC45=1,1,""),"")</f>
        <v/>
      </c>
      <c r="AK45" s="51">
        <f t="shared" si="8"/>
        <v>0</v>
      </c>
      <c r="AL45" s="51">
        <f>IF(D45="女",COUNTA(N45,R45),0)</f>
        <v>0</v>
      </c>
      <c r="AM45" s="51" t="str">
        <f>IF(D45="女",IF(X45=1,1,""),"")</f>
        <v/>
      </c>
      <c r="AN45" s="51" t="str">
        <f>IF(D45="女",IF(AC45=1,1,""),"")</f>
        <v/>
      </c>
      <c r="AO45" s="51">
        <f t="shared" si="9"/>
        <v>0</v>
      </c>
      <c r="AP45" s="1"/>
      <c r="AQ45" s="4" t="s">
        <v>237</v>
      </c>
      <c r="AR45" s="5"/>
      <c r="AS45" s="5"/>
      <c r="AT45" s="5"/>
      <c r="AU45" s="5"/>
      <c r="AV45" s="5"/>
      <c r="AW45" s="5"/>
      <c r="AX45" s="5"/>
      <c r="AY45" s="5"/>
      <c r="AZ45" s="5"/>
      <c r="BA45" s="3" t="str">
        <f>IF(D45="","",D45)</f>
        <v/>
      </c>
      <c r="BB45" s="53" t="str">
        <f>IF(E45="","",E45)</f>
        <v/>
      </c>
      <c r="BC45" s="53" t="str">
        <f>IF(F45="","",F45)</f>
        <v/>
      </c>
      <c r="BD45" s="1" t="str">
        <f>IF(E45="","",E45&amp;" "&amp;F45)</f>
        <v/>
      </c>
      <c r="BE45" s="53" t="str">
        <f>IF(G45="","",G45)</f>
        <v/>
      </c>
      <c r="BF45" s="53" t="str">
        <f>IF(H45="","",H45)</f>
        <v/>
      </c>
      <c r="BG45" s="53" t="str">
        <f>IF(G45="","",G45&amp;" "&amp;H45)</f>
        <v/>
      </c>
      <c r="BH45" s="3" t="str">
        <f>IF(I45="","",I45)</f>
        <v/>
      </c>
      <c r="BI45" s="3" t="str">
        <f t="shared" ref="BI45:BK45" si="54">IF(K45="","",K45)</f>
        <v/>
      </c>
      <c r="BJ45" s="3" t="str">
        <f t="shared" si="54"/>
        <v/>
      </c>
      <c r="BK45" s="3" t="str">
        <f t="shared" si="54"/>
        <v/>
      </c>
      <c r="BL45" s="3" t="str">
        <f t="shared" si="11"/>
        <v/>
      </c>
      <c r="BM45" s="3" t="str">
        <f t="shared" si="12"/>
        <v/>
      </c>
      <c r="BN45" s="3" t="str">
        <f t="shared" si="13"/>
        <v/>
      </c>
      <c r="BO45" s="3" t="str">
        <f t="shared" si="2"/>
        <v/>
      </c>
      <c r="BP45" s="3" t="str">
        <f t="shared" si="14"/>
        <v/>
      </c>
      <c r="BQ45" s="3" t="str">
        <f t="shared" si="3"/>
        <v/>
      </c>
      <c r="BR45" s="3" t="str">
        <f t="shared" si="4"/>
        <v/>
      </c>
      <c r="BS45" s="3" t="str">
        <f t="shared" si="15"/>
        <v/>
      </c>
      <c r="BT45" s="3" t="str">
        <f t="shared" si="16"/>
        <v/>
      </c>
      <c r="BU45" s="3" t="str">
        <f t="shared" si="17"/>
        <v/>
      </c>
    </row>
    <row r="46" spans="1:73" ht="21" customHeight="1">
      <c r="A46" s="1"/>
      <c r="B46" s="1" t="str">
        <f t="shared" si="5"/>
        <v>高校生</v>
      </c>
      <c r="C46" s="48">
        <v>39</v>
      </c>
      <c r="D46" s="67"/>
      <c r="E46" s="68"/>
      <c r="F46" s="68"/>
      <c r="G46" s="68"/>
      <c r="H46" s="68"/>
      <c r="I46" s="67"/>
      <c r="J46" s="307"/>
      <c r="K46" s="67"/>
      <c r="L46" s="49" t="str">
        <f>IF(G46="","",申込情報!$C$7)</f>
        <v/>
      </c>
      <c r="M46" s="67"/>
      <c r="N46" s="67"/>
      <c r="O46" s="73"/>
      <c r="P46" s="73"/>
      <c r="Q46" s="73"/>
      <c r="R46" s="67"/>
      <c r="S46" s="73"/>
      <c r="T46" s="73"/>
      <c r="U46" s="74"/>
      <c r="V46" s="50" t="str">
        <f t="shared" si="6"/>
        <v/>
      </c>
      <c r="W46" s="79"/>
      <c r="X46" s="67"/>
      <c r="Y46" s="73"/>
      <c r="Z46" s="74"/>
      <c r="AA46" s="50" t="str">
        <f t="shared" si="7"/>
        <v/>
      </c>
      <c r="AB46" s="79"/>
      <c r="AC46" s="67"/>
      <c r="AD46" s="73"/>
      <c r="AE46" s="73"/>
      <c r="AF46" s="74"/>
      <c r="AG46" s="42"/>
      <c r="AH46" s="51">
        <f>IF(D46="男",COUNTA(N46,R46),0)</f>
        <v>0</v>
      </c>
      <c r="AI46" s="51" t="str">
        <f>IF(D46="男",IF(X46=1,1,""),"")</f>
        <v/>
      </c>
      <c r="AJ46" s="51" t="str">
        <f>IF(D46="男",IF(AC46=1,1,""),"")</f>
        <v/>
      </c>
      <c r="AK46" s="51">
        <f t="shared" si="8"/>
        <v>0</v>
      </c>
      <c r="AL46" s="51">
        <f>IF(D46="女",COUNTA(N46,R46),0)</f>
        <v>0</v>
      </c>
      <c r="AM46" s="51" t="str">
        <f>IF(D46="女",IF(X46=1,1,""),"")</f>
        <v/>
      </c>
      <c r="AN46" s="51" t="str">
        <f>IF(D46="女",IF(AC46=1,1,""),"")</f>
        <v/>
      </c>
      <c r="AO46" s="51">
        <f t="shared" si="9"/>
        <v>0</v>
      </c>
      <c r="AP46" s="1"/>
      <c r="AQ46" s="4" t="s">
        <v>238</v>
      </c>
      <c r="AR46" s="5"/>
      <c r="AS46" s="5"/>
      <c r="AT46" s="5"/>
      <c r="AU46" s="5"/>
      <c r="AV46" s="5"/>
      <c r="AW46" s="5"/>
      <c r="AX46" s="5"/>
      <c r="AY46" s="5"/>
      <c r="AZ46" s="5"/>
      <c r="BA46" s="3" t="str">
        <f>IF(D46="","",D46)</f>
        <v/>
      </c>
      <c r="BB46" s="53" t="str">
        <f>IF(E46="","",E46)</f>
        <v/>
      </c>
      <c r="BC46" s="53" t="str">
        <f>IF(F46="","",F46)</f>
        <v/>
      </c>
      <c r="BD46" s="1" t="str">
        <f>IF(E46="","",E46&amp;" "&amp;F46)</f>
        <v/>
      </c>
      <c r="BE46" s="53" t="str">
        <f>IF(G46="","",G46)</f>
        <v/>
      </c>
      <c r="BF46" s="53" t="str">
        <f>IF(H46="","",H46)</f>
        <v/>
      </c>
      <c r="BG46" s="53" t="str">
        <f>IF(G46="","",G46&amp;" "&amp;H46)</f>
        <v/>
      </c>
      <c r="BH46" s="3" t="str">
        <f>IF(I46="","",I46)</f>
        <v/>
      </c>
      <c r="BI46" s="3" t="str">
        <f t="shared" ref="BI46:BK46" si="55">IF(K46="","",K46)</f>
        <v/>
      </c>
      <c r="BJ46" s="3" t="str">
        <f t="shared" si="55"/>
        <v/>
      </c>
      <c r="BK46" s="3" t="str">
        <f t="shared" si="55"/>
        <v/>
      </c>
      <c r="BL46" s="3" t="str">
        <f t="shared" si="11"/>
        <v/>
      </c>
      <c r="BM46" s="3" t="str">
        <f t="shared" si="12"/>
        <v/>
      </c>
      <c r="BN46" s="3" t="str">
        <f t="shared" si="13"/>
        <v/>
      </c>
      <c r="BO46" s="3" t="str">
        <f t="shared" si="2"/>
        <v/>
      </c>
      <c r="BP46" s="3" t="str">
        <f t="shared" si="14"/>
        <v/>
      </c>
      <c r="BQ46" s="3" t="str">
        <f t="shared" si="3"/>
        <v/>
      </c>
      <c r="BR46" s="3" t="str">
        <f t="shared" si="4"/>
        <v/>
      </c>
      <c r="BS46" s="3" t="str">
        <f t="shared" si="15"/>
        <v/>
      </c>
      <c r="BT46" s="3" t="str">
        <f t="shared" si="16"/>
        <v/>
      </c>
      <c r="BU46" s="3" t="str">
        <f t="shared" si="17"/>
        <v/>
      </c>
    </row>
    <row r="47" spans="1:73" ht="21" customHeight="1">
      <c r="A47" s="1"/>
      <c r="B47" s="1" t="str">
        <f t="shared" si="5"/>
        <v>高校生</v>
      </c>
      <c r="C47" s="48">
        <v>40</v>
      </c>
      <c r="D47" s="67"/>
      <c r="E47" s="68"/>
      <c r="F47" s="68"/>
      <c r="G47" s="68"/>
      <c r="H47" s="68"/>
      <c r="I47" s="67"/>
      <c r="J47" s="307"/>
      <c r="K47" s="67"/>
      <c r="L47" s="49" t="str">
        <f>IF(G47="","",申込情報!$C$7)</f>
        <v/>
      </c>
      <c r="M47" s="67"/>
      <c r="N47" s="67"/>
      <c r="O47" s="73"/>
      <c r="P47" s="73"/>
      <c r="Q47" s="73"/>
      <c r="R47" s="67"/>
      <c r="S47" s="73"/>
      <c r="T47" s="73"/>
      <c r="U47" s="74"/>
      <c r="V47" s="50" t="str">
        <f t="shared" si="6"/>
        <v/>
      </c>
      <c r="W47" s="79"/>
      <c r="X47" s="67"/>
      <c r="Y47" s="73"/>
      <c r="Z47" s="74"/>
      <c r="AA47" s="50" t="str">
        <f t="shared" si="7"/>
        <v/>
      </c>
      <c r="AB47" s="79"/>
      <c r="AC47" s="67"/>
      <c r="AD47" s="73"/>
      <c r="AE47" s="73"/>
      <c r="AF47" s="74"/>
      <c r="AG47" s="42"/>
      <c r="AH47" s="51">
        <f>IF(D47="男",COUNTA(N47,R47),0)</f>
        <v>0</v>
      </c>
      <c r="AI47" s="51" t="str">
        <f>IF(D47="男",IF(X47=1,1,""),"")</f>
        <v/>
      </c>
      <c r="AJ47" s="51" t="str">
        <f>IF(D47="男",IF(AC47=1,1,""),"")</f>
        <v/>
      </c>
      <c r="AK47" s="51">
        <f t="shared" si="8"/>
        <v>0</v>
      </c>
      <c r="AL47" s="51">
        <f>IF(D47="女",COUNTA(N47,R47),0)</f>
        <v>0</v>
      </c>
      <c r="AM47" s="51" t="str">
        <f>IF(D47="女",IF(X47=1,1,""),"")</f>
        <v/>
      </c>
      <c r="AN47" s="51" t="str">
        <f>IF(D47="女",IF(AC47=1,1,""),"")</f>
        <v/>
      </c>
      <c r="AO47" s="51">
        <f t="shared" si="9"/>
        <v>0</v>
      </c>
      <c r="AP47" s="1"/>
      <c r="AQ47" s="4" t="s">
        <v>239</v>
      </c>
      <c r="AR47" s="5"/>
      <c r="AS47" s="5"/>
      <c r="AT47" s="5"/>
      <c r="AU47" s="5"/>
      <c r="AV47" s="5"/>
      <c r="AW47" s="5"/>
      <c r="AX47" s="5"/>
      <c r="AY47" s="5"/>
      <c r="AZ47" s="5"/>
      <c r="BA47" s="3" t="str">
        <f>IF(D47="","",D47)</f>
        <v/>
      </c>
      <c r="BB47" s="53" t="str">
        <f>IF(E47="","",E47)</f>
        <v/>
      </c>
      <c r="BC47" s="53" t="str">
        <f>IF(F47="","",F47)</f>
        <v/>
      </c>
      <c r="BD47" s="1" t="str">
        <f>IF(E47="","",E47&amp;" "&amp;F47)</f>
        <v/>
      </c>
      <c r="BE47" s="53" t="str">
        <f>IF(G47="","",G47)</f>
        <v/>
      </c>
      <c r="BF47" s="53" t="str">
        <f>IF(H47="","",H47)</f>
        <v/>
      </c>
      <c r="BG47" s="53" t="str">
        <f>IF(G47="","",G47&amp;" "&amp;H47)</f>
        <v/>
      </c>
      <c r="BH47" s="3" t="str">
        <f>IF(I47="","",I47)</f>
        <v/>
      </c>
      <c r="BI47" s="3" t="str">
        <f t="shared" ref="BI47:BK47" si="56">IF(K47="","",K47)</f>
        <v/>
      </c>
      <c r="BJ47" s="3" t="str">
        <f t="shared" si="56"/>
        <v/>
      </c>
      <c r="BK47" s="3" t="str">
        <f t="shared" si="56"/>
        <v/>
      </c>
      <c r="BL47" s="3" t="str">
        <f t="shared" si="11"/>
        <v/>
      </c>
      <c r="BM47" s="3" t="str">
        <f t="shared" si="12"/>
        <v/>
      </c>
      <c r="BN47" s="3" t="str">
        <f t="shared" si="13"/>
        <v/>
      </c>
      <c r="BO47" s="3" t="str">
        <f t="shared" si="2"/>
        <v/>
      </c>
      <c r="BP47" s="3" t="str">
        <f t="shared" si="14"/>
        <v/>
      </c>
      <c r="BQ47" s="3" t="str">
        <f t="shared" si="3"/>
        <v/>
      </c>
      <c r="BR47" s="3" t="str">
        <f t="shared" si="4"/>
        <v/>
      </c>
      <c r="BS47" s="3" t="str">
        <f t="shared" si="15"/>
        <v/>
      </c>
      <c r="BT47" s="3" t="str">
        <f t="shared" si="16"/>
        <v/>
      </c>
      <c r="BU47" s="3" t="str">
        <f t="shared" si="17"/>
        <v/>
      </c>
    </row>
    <row r="48" spans="1:73" ht="21" customHeight="1">
      <c r="A48" s="1"/>
      <c r="B48" s="1" t="str">
        <f t="shared" si="5"/>
        <v>高校生</v>
      </c>
      <c r="C48" s="48">
        <v>41</v>
      </c>
      <c r="D48" s="67"/>
      <c r="E48" s="68"/>
      <c r="F48" s="68"/>
      <c r="G48" s="68"/>
      <c r="H48" s="68"/>
      <c r="I48" s="67"/>
      <c r="J48" s="307"/>
      <c r="K48" s="67"/>
      <c r="L48" s="49" t="str">
        <f>IF(G48="","",申込情報!$C$7)</f>
        <v/>
      </c>
      <c r="M48" s="67"/>
      <c r="N48" s="67"/>
      <c r="O48" s="73"/>
      <c r="P48" s="73"/>
      <c r="Q48" s="73"/>
      <c r="R48" s="67"/>
      <c r="S48" s="73"/>
      <c r="T48" s="73"/>
      <c r="U48" s="74"/>
      <c r="V48" s="50" t="str">
        <f t="shared" si="6"/>
        <v/>
      </c>
      <c r="W48" s="79"/>
      <c r="X48" s="67"/>
      <c r="Y48" s="73"/>
      <c r="Z48" s="74"/>
      <c r="AA48" s="50" t="str">
        <f t="shared" si="7"/>
        <v/>
      </c>
      <c r="AB48" s="79"/>
      <c r="AC48" s="67"/>
      <c r="AD48" s="73"/>
      <c r="AE48" s="73"/>
      <c r="AF48" s="74"/>
      <c r="AG48" s="42"/>
      <c r="AH48" s="51">
        <f>IF(D48="男",COUNTA(N48,R48),0)</f>
        <v>0</v>
      </c>
      <c r="AI48" s="51" t="str">
        <f>IF(D48="男",IF(X48=1,1,""),"")</f>
        <v/>
      </c>
      <c r="AJ48" s="51" t="str">
        <f>IF(D48="男",IF(AC48=1,1,""),"")</f>
        <v/>
      </c>
      <c r="AK48" s="51">
        <f t="shared" si="8"/>
        <v>0</v>
      </c>
      <c r="AL48" s="51">
        <f>IF(D48="女",COUNTA(N48,R48),0)</f>
        <v>0</v>
      </c>
      <c r="AM48" s="51" t="str">
        <f>IF(D48="女",IF(X48=1,1,""),"")</f>
        <v/>
      </c>
      <c r="AN48" s="51" t="str">
        <f>IF(D48="女",IF(AC48=1,1,""),"")</f>
        <v/>
      </c>
      <c r="AO48" s="51">
        <f t="shared" si="9"/>
        <v>0</v>
      </c>
      <c r="AP48" s="1"/>
      <c r="AQ48" s="4" t="s">
        <v>240</v>
      </c>
      <c r="AR48" s="5"/>
      <c r="AS48" s="5"/>
      <c r="AT48" s="5"/>
      <c r="AU48" s="5"/>
      <c r="AV48" s="5"/>
      <c r="AW48" s="5"/>
      <c r="AX48" s="5"/>
      <c r="AY48" s="5"/>
      <c r="AZ48" s="5"/>
      <c r="BA48" s="3" t="str">
        <f>IF(D48="","",D48)</f>
        <v/>
      </c>
      <c r="BB48" s="53" t="str">
        <f>IF(E48="","",E48)</f>
        <v/>
      </c>
      <c r="BC48" s="53" t="str">
        <f>IF(F48="","",F48)</f>
        <v/>
      </c>
      <c r="BD48" s="1" t="str">
        <f>IF(E48="","",E48&amp;" "&amp;F48)</f>
        <v/>
      </c>
      <c r="BE48" s="53" t="str">
        <f>IF(G48="","",G48)</f>
        <v/>
      </c>
      <c r="BF48" s="53" t="str">
        <f>IF(H48="","",H48)</f>
        <v/>
      </c>
      <c r="BG48" s="53" t="str">
        <f>IF(G48="","",G48&amp;" "&amp;H48)</f>
        <v/>
      </c>
      <c r="BH48" s="3" t="str">
        <f>IF(I48="","",I48)</f>
        <v/>
      </c>
      <c r="BI48" s="3" t="str">
        <f t="shared" ref="BI48:BK48" si="57">IF(K48="","",K48)</f>
        <v/>
      </c>
      <c r="BJ48" s="3" t="str">
        <f t="shared" si="57"/>
        <v/>
      </c>
      <c r="BK48" s="3" t="str">
        <f t="shared" si="57"/>
        <v/>
      </c>
      <c r="BL48" s="3" t="str">
        <f t="shared" si="11"/>
        <v/>
      </c>
      <c r="BM48" s="3" t="str">
        <f t="shared" si="12"/>
        <v/>
      </c>
      <c r="BN48" s="3" t="str">
        <f t="shared" si="13"/>
        <v/>
      </c>
      <c r="BO48" s="3" t="str">
        <f t="shared" si="2"/>
        <v/>
      </c>
      <c r="BP48" s="3" t="str">
        <f t="shared" si="14"/>
        <v/>
      </c>
      <c r="BQ48" s="3" t="str">
        <f t="shared" si="3"/>
        <v/>
      </c>
      <c r="BR48" s="3" t="str">
        <f t="shared" si="4"/>
        <v/>
      </c>
      <c r="BS48" s="3" t="str">
        <f t="shared" si="15"/>
        <v/>
      </c>
      <c r="BT48" s="3" t="str">
        <f t="shared" si="16"/>
        <v/>
      </c>
      <c r="BU48" s="3" t="str">
        <f t="shared" si="17"/>
        <v/>
      </c>
    </row>
    <row r="49" spans="1:73" ht="21" customHeight="1">
      <c r="A49" s="1"/>
      <c r="B49" s="1" t="str">
        <f t="shared" si="5"/>
        <v>高校生</v>
      </c>
      <c r="C49" s="48">
        <v>42</v>
      </c>
      <c r="D49" s="67"/>
      <c r="E49" s="68"/>
      <c r="F49" s="68"/>
      <c r="G49" s="68"/>
      <c r="H49" s="68"/>
      <c r="I49" s="67"/>
      <c r="J49" s="307"/>
      <c r="K49" s="67"/>
      <c r="L49" s="49" t="str">
        <f>IF(G49="","",申込情報!$C$7)</f>
        <v/>
      </c>
      <c r="M49" s="67"/>
      <c r="N49" s="67"/>
      <c r="O49" s="73"/>
      <c r="P49" s="73"/>
      <c r="Q49" s="73"/>
      <c r="R49" s="67"/>
      <c r="S49" s="73"/>
      <c r="T49" s="73"/>
      <c r="U49" s="74"/>
      <c r="V49" s="50" t="str">
        <f t="shared" si="6"/>
        <v/>
      </c>
      <c r="W49" s="79"/>
      <c r="X49" s="67"/>
      <c r="Y49" s="73"/>
      <c r="Z49" s="74"/>
      <c r="AA49" s="50" t="str">
        <f t="shared" si="7"/>
        <v/>
      </c>
      <c r="AB49" s="79"/>
      <c r="AC49" s="67"/>
      <c r="AD49" s="73"/>
      <c r="AE49" s="73"/>
      <c r="AF49" s="74"/>
      <c r="AG49" s="42"/>
      <c r="AH49" s="51">
        <f>IF(D49="男",COUNTA(N49,R49),0)</f>
        <v>0</v>
      </c>
      <c r="AI49" s="51" t="str">
        <f>IF(D49="男",IF(X49=1,1,""),"")</f>
        <v/>
      </c>
      <c r="AJ49" s="51" t="str">
        <f>IF(D49="男",IF(AC49=1,1,""),"")</f>
        <v/>
      </c>
      <c r="AK49" s="51">
        <f t="shared" si="8"/>
        <v>0</v>
      </c>
      <c r="AL49" s="51">
        <f>IF(D49="女",COUNTA(N49,R49),0)</f>
        <v>0</v>
      </c>
      <c r="AM49" s="51" t="str">
        <f>IF(D49="女",IF(X49=1,1,""),"")</f>
        <v/>
      </c>
      <c r="AN49" s="51" t="str">
        <f>IF(D49="女",IF(AC49=1,1,""),"")</f>
        <v/>
      </c>
      <c r="AO49" s="51">
        <f t="shared" si="9"/>
        <v>0</v>
      </c>
      <c r="AP49" s="1"/>
      <c r="AQ49" s="4" t="s">
        <v>241</v>
      </c>
      <c r="AR49" s="5"/>
      <c r="AS49" s="5"/>
      <c r="AT49" s="5"/>
      <c r="AU49" s="5"/>
      <c r="AV49" s="5"/>
      <c r="AW49" s="5"/>
      <c r="AX49" s="5"/>
      <c r="AY49" s="5"/>
      <c r="AZ49" s="5"/>
      <c r="BA49" s="3" t="str">
        <f>IF(D49="","",D49)</f>
        <v/>
      </c>
      <c r="BB49" s="53" t="str">
        <f>IF(E49="","",E49)</f>
        <v/>
      </c>
      <c r="BC49" s="53" t="str">
        <f>IF(F49="","",F49)</f>
        <v/>
      </c>
      <c r="BD49" s="1" t="str">
        <f>IF(E49="","",E49&amp;" "&amp;F49)</f>
        <v/>
      </c>
      <c r="BE49" s="53" t="str">
        <f>IF(G49="","",G49)</f>
        <v/>
      </c>
      <c r="BF49" s="53" t="str">
        <f>IF(H49="","",H49)</f>
        <v/>
      </c>
      <c r="BG49" s="53" t="str">
        <f>IF(G49="","",G49&amp;" "&amp;H49)</f>
        <v/>
      </c>
      <c r="BH49" s="3" t="str">
        <f>IF(I49="","",I49)</f>
        <v/>
      </c>
      <c r="BI49" s="3" t="str">
        <f t="shared" ref="BI49:BK49" si="58">IF(K49="","",K49)</f>
        <v/>
      </c>
      <c r="BJ49" s="3" t="str">
        <f t="shared" si="58"/>
        <v/>
      </c>
      <c r="BK49" s="3" t="str">
        <f t="shared" si="58"/>
        <v/>
      </c>
      <c r="BL49" s="3" t="str">
        <f t="shared" si="11"/>
        <v/>
      </c>
      <c r="BM49" s="3" t="str">
        <f t="shared" si="12"/>
        <v/>
      </c>
      <c r="BN49" s="3" t="str">
        <f t="shared" si="13"/>
        <v/>
      </c>
      <c r="BO49" s="3" t="str">
        <f t="shared" si="2"/>
        <v/>
      </c>
      <c r="BP49" s="3" t="str">
        <f t="shared" si="14"/>
        <v/>
      </c>
      <c r="BQ49" s="3" t="str">
        <f t="shared" si="3"/>
        <v/>
      </c>
      <c r="BR49" s="3" t="str">
        <f t="shared" si="4"/>
        <v/>
      </c>
      <c r="BS49" s="3" t="str">
        <f t="shared" si="15"/>
        <v/>
      </c>
      <c r="BT49" s="3" t="str">
        <f t="shared" si="16"/>
        <v/>
      </c>
      <c r="BU49" s="3" t="str">
        <f t="shared" si="17"/>
        <v/>
      </c>
    </row>
    <row r="50" spans="1:73" ht="21" customHeight="1">
      <c r="A50" s="1"/>
      <c r="B50" s="1" t="str">
        <f t="shared" si="5"/>
        <v>高校生</v>
      </c>
      <c r="C50" s="48">
        <v>43</v>
      </c>
      <c r="D50" s="67"/>
      <c r="E50" s="68"/>
      <c r="F50" s="68"/>
      <c r="G50" s="68"/>
      <c r="H50" s="68"/>
      <c r="I50" s="67"/>
      <c r="J50" s="307"/>
      <c r="K50" s="67"/>
      <c r="L50" s="49" t="str">
        <f>IF(G50="","",申込情報!$C$7)</f>
        <v/>
      </c>
      <c r="M50" s="67"/>
      <c r="N50" s="67"/>
      <c r="O50" s="73"/>
      <c r="P50" s="73"/>
      <c r="Q50" s="73"/>
      <c r="R50" s="67"/>
      <c r="S50" s="73"/>
      <c r="T50" s="73"/>
      <c r="U50" s="74"/>
      <c r="V50" s="50" t="str">
        <f t="shared" si="6"/>
        <v/>
      </c>
      <c r="W50" s="79"/>
      <c r="X50" s="67"/>
      <c r="Y50" s="73"/>
      <c r="Z50" s="74"/>
      <c r="AA50" s="50" t="str">
        <f t="shared" si="7"/>
        <v/>
      </c>
      <c r="AB50" s="79"/>
      <c r="AC50" s="67"/>
      <c r="AD50" s="73"/>
      <c r="AE50" s="73"/>
      <c r="AF50" s="74"/>
      <c r="AG50" s="42"/>
      <c r="AH50" s="51">
        <f>IF(D50="男",COUNTA(N50,R50),0)</f>
        <v>0</v>
      </c>
      <c r="AI50" s="51" t="str">
        <f>IF(D50="男",IF(X50=1,1,""),"")</f>
        <v/>
      </c>
      <c r="AJ50" s="51" t="str">
        <f>IF(D50="男",IF(AC50=1,1,""),"")</f>
        <v/>
      </c>
      <c r="AK50" s="51">
        <f t="shared" si="8"/>
        <v>0</v>
      </c>
      <c r="AL50" s="51">
        <f>IF(D50="女",COUNTA(N50,R50),0)</f>
        <v>0</v>
      </c>
      <c r="AM50" s="51" t="str">
        <f>IF(D50="女",IF(X50=1,1,""),"")</f>
        <v/>
      </c>
      <c r="AN50" s="51" t="str">
        <f>IF(D50="女",IF(AC50=1,1,""),"")</f>
        <v/>
      </c>
      <c r="AO50" s="51">
        <f t="shared" si="9"/>
        <v>0</v>
      </c>
      <c r="AP50" s="1"/>
      <c r="AQ50" s="4" t="s">
        <v>242</v>
      </c>
      <c r="AR50" s="5"/>
      <c r="AS50" s="5"/>
      <c r="AT50" s="5"/>
      <c r="AU50" s="5"/>
      <c r="AV50" s="5"/>
      <c r="AW50" s="5"/>
      <c r="AX50" s="5"/>
      <c r="AY50" s="5"/>
      <c r="AZ50" s="5"/>
      <c r="BA50" s="3" t="str">
        <f>IF(D50="","",D50)</f>
        <v/>
      </c>
      <c r="BB50" s="53" t="str">
        <f>IF(E50="","",E50)</f>
        <v/>
      </c>
      <c r="BC50" s="53" t="str">
        <f>IF(F50="","",F50)</f>
        <v/>
      </c>
      <c r="BD50" s="1" t="str">
        <f>IF(E50="","",E50&amp;" "&amp;F50)</f>
        <v/>
      </c>
      <c r="BE50" s="53" t="str">
        <f>IF(G50="","",G50)</f>
        <v/>
      </c>
      <c r="BF50" s="53" t="str">
        <f>IF(H50="","",H50)</f>
        <v/>
      </c>
      <c r="BG50" s="53" t="str">
        <f>IF(G50="","",G50&amp;" "&amp;H50)</f>
        <v/>
      </c>
      <c r="BH50" s="3" t="str">
        <f>IF(I50="","",I50)</f>
        <v/>
      </c>
      <c r="BI50" s="3" t="str">
        <f t="shared" ref="BI50:BK50" si="59">IF(K50="","",K50)</f>
        <v/>
      </c>
      <c r="BJ50" s="3" t="str">
        <f t="shared" si="59"/>
        <v/>
      </c>
      <c r="BK50" s="3" t="str">
        <f t="shared" si="59"/>
        <v/>
      </c>
      <c r="BL50" s="3" t="str">
        <f t="shared" si="11"/>
        <v/>
      </c>
      <c r="BM50" s="3" t="str">
        <f t="shared" si="12"/>
        <v/>
      </c>
      <c r="BN50" s="3" t="str">
        <f t="shared" si="13"/>
        <v/>
      </c>
      <c r="BO50" s="3" t="str">
        <f t="shared" si="2"/>
        <v/>
      </c>
      <c r="BP50" s="3" t="str">
        <f t="shared" si="14"/>
        <v/>
      </c>
      <c r="BQ50" s="3" t="str">
        <f t="shared" si="3"/>
        <v/>
      </c>
      <c r="BR50" s="3" t="str">
        <f t="shared" si="4"/>
        <v/>
      </c>
      <c r="BS50" s="3" t="str">
        <f t="shared" si="15"/>
        <v/>
      </c>
      <c r="BT50" s="3" t="str">
        <f t="shared" si="16"/>
        <v/>
      </c>
      <c r="BU50" s="3" t="str">
        <f t="shared" si="17"/>
        <v/>
      </c>
    </row>
    <row r="51" spans="1:73" ht="21" customHeight="1">
      <c r="A51" s="1"/>
      <c r="B51" s="1" t="str">
        <f t="shared" si="5"/>
        <v>高校生</v>
      </c>
      <c r="C51" s="48">
        <v>44</v>
      </c>
      <c r="D51" s="67"/>
      <c r="E51" s="68"/>
      <c r="F51" s="68"/>
      <c r="G51" s="68"/>
      <c r="H51" s="68"/>
      <c r="I51" s="67"/>
      <c r="J51" s="307"/>
      <c r="K51" s="67"/>
      <c r="L51" s="49" t="str">
        <f>IF(G51="","",申込情報!$C$7)</f>
        <v/>
      </c>
      <c r="M51" s="67"/>
      <c r="N51" s="67"/>
      <c r="O51" s="73"/>
      <c r="P51" s="73"/>
      <c r="Q51" s="73"/>
      <c r="R51" s="67"/>
      <c r="S51" s="73"/>
      <c r="T51" s="73"/>
      <c r="U51" s="74"/>
      <c r="V51" s="50" t="str">
        <f t="shared" si="6"/>
        <v/>
      </c>
      <c r="W51" s="79"/>
      <c r="X51" s="67"/>
      <c r="Y51" s="73"/>
      <c r="Z51" s="74"/>
      <c r="AA51" s="50" t="str">
        <f t="shared" si="7"/>
        <v/>
      </c>
      <c r="AB51" s="79"/>
      <c r="AC51" s="67"/>
      <c r="AD51" s="73"/>
      <c r="AE51" s="73"/>
      <c r="AF51" s="74"/>
      <c r="AG51" s="42"/>
      <c r="AH51" s="51">
        <f>IF(D51="男",COUNTA(N51,R51),0)</f>
        <v>0</v>
      </c>
      <c r="AI51" s="51" t="str">
        <f>IF(D51="男",IF(X51=1,1,""),"")</f>
        <v/>
      </c>
      <c r="AJ51" s="51" t="str">
        <f>IF(D51="男",IF(AC51=1,1,""),"")</f>
        <v/>
      </c>
      <c r="AK51" s="51">
        <f t="shared" si="8"/>
        <v>0</v>
      </c>
      <c r="AL51" s="51">
        <f>IF(D51="女",COUNTA(N51,R51),0)</f>
        <v>0</v>
      </c>
      <c r="AM51" s="51" t="str">
        <f>IF(D51="女",IF(X51=1,1,""),"")</f>
        <v/>
      </c>
      <c r="AN51" s="51" t="str">
        <f>IF(D51="女",IF(AC51=1,1,""),"")</f>
        <v/>
      </c>
      <c r="AO51" s="51">
        <f t="shared" si="9"/>
        <v>0</v>
      </c>
      <c r="AP51" s="1"/>
      <c r="AQ51" s="4" t="s">
        <v>243</v>
      </c>
      <c r="AR51" s="5"/>
      <c r="AS51" s="5"/>
      <c r="AT51" s="5"/>
      <c r="AU51" s="5"/>
      <c r="AV51" s="5"/>
      <c r="AW51" s="5"/>
      <c r="AX51" s="5"/>
      <c r="AY51" s="5"/>
      <c r="AZ51" s="5"/>
      <c r="BA51" s="3" t="str">
        <f>IF(D51="","",D51)</f>
        <v/>
      </c>
      <c r="BB51" s="53" t="str">
        <f>IF(E51="","",E51)</f>
        <v/>
      </c>
      <c r="BC51" s="53" t="str">
        <f>IF(F51="","",F51)</f>
        <v/>
      </c>
      <c r="BD51" s="1" t="str">
        <f>IF(E51="","",E51&amp;" "&amp;F51)</f>
        <v/>
      </c>
      <c r="BE51" s="53" t="str">
        <f>IF(G51="","",G51)</f>
        <v/>
      </c>
      <c r="BF51" s="53" t="str">
        <f>IF(H51="","",H51)</f>
        <v/>
      </c>
      <c r="BG51" s="53" t="str">
        <f>IF(G51="","",G51&amp;" "&amp;H51)</f>
        <v/>
      </c>
      <c r="BH51" s="3" t="str">
        <f>IF(I51="","",I51)</f>
        <v/>
      </c>
      <c r="BI51" s="3" t="str">
        <f t="shared" ref="BI51:BK51" si="60">IF(K51="","",K51)</f>
        <v/>
      </c>
      <c r="BJ51" s="3" t="str">
        <f t="shared" si="60"/>
        <v/>
      </c>
      <c r="BK51" s="3" t="str">
        <f t="shared" si="60"/>
        <v/>
      </c>
      <c r="BL51" s="3" t="str">
        <f t="shared" si="11"/>
        <v/>
      </c>
      <c r="BM51" s="3" t="str">
        <f t="shared" si="12"/>
        <v/>
      </c>
      <c r="BN51" s="3" t="str">
        <f t="shared" si="13"/>
        <v/>
      </c>
      <c r="BO51" s="3" t="str">
        <f t="shared" si="2"/>
        <v/>
      </c>
      <c r="BP51" s="3" t="str">
        <f t="shared" si="14"/>
        <v/>
      </c>
      <c r="BQ51" s="3" t="str">
        <f t="shared" si="3"/>
        <v/>
      </c>
      <c r="BR51" s="3" t="str">
        <f t="shared" si="4"/>
        <v/>
      </c>
      <c r="BS51" s="3" t="str">
        <f t="shared" si="15"/>
        <v/>
      </c>
      <c r="BT51" s="3" t="str">
        <f t="shared" si="16"/>
        <v/>
      </c>
      <c r="BU51" s="3" t="str">
        <f t="shared" si="17"/>
        <v/>
      </c>
    </row>
    <row r="52" spans="1:73" ht="21" customHeight="1">
      <c r="A52" s="1"/>
      <c r="B52" s="1" t="str">
        <f t="shared" si="5"/>
        <v>高校生</v>
      </c>
      <c r="C52" s="48">
        <v>45</v>
      </c>
      <c r="D52" s="67"/>
      <c r="E52" s="68"/>
      <c r="F52" s="68"/>
      <c r="G52" s="68"/>
      <c r="H52" s="68"/>
      <c r="I52" s="67"/>
      <c r="J52" s="307"/>
      <c r="K52" s="67"/>
      <c r="L52" s="49" t="str">
        <f>IF(G52="","",申込情報!$C$7)</f>
        <v/>
      </c>
      <c r="M52" s="67"/>
      <c r="N52" s="67"/>
      <c r="O52" s="73"/>
      <c r="P52" s="73"/>
      <c r="Q52" s="73"/>
      <c r="R52" s="67"/>
      <c r="S52" s="73"/>
      <c r="T52" s="73"/>
      <c r="U52" s="74"/>
      <c r="V52" s="50" t="str">
        <f t="shared" si="6"/>
        <v/>
      </c>
      <c r="W52" s="79"/>
      <c r="X52" s="67"/>
      <c r="Y52" s="73"/>
      <c r="Z52" s="74"/>
      <c r="AA52" s="50" t="str">
        <f t="shared" si="7"/>
        <v/>
      </c>
      <c r="AB52" s="79"/>
      <c r="AC52" s="67"/>
      <c r="AD52" s="73"/>
      <c r="AE52" s="73"/>
      <c r="AF52" s="74"/>
      <c r="AG52" s="42"/>
      <c r="AH52" s="51">
        <f>IF(D52="男",COUNTA(N52,R52),0)</f>
        <v>0</v>
      </c>
      <c r="AI52" s="51" t="str">
        <f>IF(D52="男",IF(X52=1,1,""),"")</f>
        <v/>
      </c>
      <c r="AJ52" s="51" t="str">
        <f>IF(D52="男",IF(AC52=1,1,""),"")</f>
        <v/>
      </c>
      <c r="AK52" s="51">
        <f t="shared" si="8"/>
        <v>0</v>
      </c>
      <c r="AL52" s="51">
        <f>IF(D52="女",COUNTA(N52,R52),0)</f>
        <v>0</v>
      </c>
      <c r="AM52" s="51" t="str">
        <f>IF(D52="女",IF(X52=1,1,""),"")</f>
        <v/>
      </c>
      <c r="AN52" s="51" t="str">
        <f>IF(D52="女",IF(AC52=1,1,""),"")</f>
        <v/>
      </c>
      <c r="AO52" s="51">
        <f t="shared" si="9"/>
        <v>0</v>
      </c>
      <c r="AP52" s="1"/>
      <c r="AQ52" s="4" t="s">
        <v>244</v>
      </c>
      <c r="AR52" s="5"/>
      <c r="AS52" s="5"/>
      <c r="AT52" s="5"/>
      <c r="AU52" s="5"/>
      <c r="AV52" s="5"/>
      <c r="AW52" s="5"/>
      <c r="AX52" s="5"/>
      <c r="AY52" s="5"/>
      <c r="AZ52" s="5"/>
      <c r="BA52" s="3" t="str">
        <f>IF(D52="","",D52)</f>
        <v/>
      </c>
      <c r="BB52" s="53" t="str">
        <f>IF(E52="","",E52)</f>
        <v/>
      </c>
      <c r="BC52" s="53" t="str">
        <f>IF(F52="","",F52)</f>
        <v/>
      </c>
      <c r="BD52" s="1" t="str">
        <f>IF(E52="","",E52&amp;" "&amp;F52)</f>
        <v/>
      </c>
      <c r="BE52" s="53" t="str">
        <f>IF(G52="","",G52)</f>
        <v/>
      </c>
      <c r="BF52" s="53" t="str">
        <f>IF(H52="","",H52)</f>
        <v/>
      </c>
      <c r="BG52" s="53" t="str">
        <f>IF(G52="","",G52&amp;" "&amp;H52)</f>
        <v/>
      </c>
      <c r="BH52" s="3" t="str">
        <f>IF(I52="","",I52)</f>
        <v/>
      </c>
      <c r="BI52" s="3" t="str">
        <f t="shared" ref="BI52:BK52" si="61">IF(K52="","",K52)</f>
        <v/>
      </c>
      <c r="BJ52" s="3" t="str">
        <f t="shared" si="61"/>
        <v/>
      </c>
      <c r="BK52" s="3" t="str">
        <f t="shared" si="61"/>
        <v/>
      </c>
      <c r="BL52" s="3" t="str">
        <f t="shared" si="11"/>
        <v/>
      </c>
      <c r="BM52" s="3" t="str">
        <f t="shared" si="12"/>
        <v/>
      </c>
      <c r="BN52" s="3" t="str">
        <f t="shared" si="13"/>
        <v/>
      </c>
      <c r="BO52" s="3" t="str">
        <f t="shared" si="2"/>
        <v/>
      </c>
      <c r="BP52" s="3" t="str">
        <f t="shared" si="14"/>
        <v/>
      </c>
      <c r="BQ52" s="3" t="str">
        <f t="shared" si="3"/>
        <v/>
      </c>
      <c r="BR52" s="3" t="str">
        <f t="shared" si="4"/>
        <v/>
      </c>
      <c r="BS52" s="3" t="str">
        <f t="shared" si="15"/>
        <v/>
      </c>
      <c r="BT52" s="3" t="str">
        <f t="shared" si="16"/>
        <v/>
      </c>
      <c r="BU52" s="3" t="str">
        <f t="shared" si="17"/>
        <v/>
      </c>
    </row>
    <row r="53" spans="1:73" ht="21" customHeight="1">
      <c r="A53" s="1"/>
      <c r="B53" s="1" t="str">
        <f t="shared" si="5"/>
        <v>高校生</v>
      </c>
      <c r="C53" s="48">
        <v>46</v>
      </c>
      <c r="D53" s="67"/>
      <c r="E53" s="68"/>
      <c r="F53" s="68"/>
      <c r="G53" s="68"/>
      <c r="H53" s="68"/>
      <c r="I53" s="67"/>
      <c r="J53" s="307"/>
      <c r="K53" s="67"/>
      <c r="L53" s="49" t="str">
        <f>IF(G53="","",申込情報!$C$7)</f>
        <v/>
      </c>
      <c r="M53" s="67"/>
      <c r="N53" s="67"/>
      <c r="O53" s="73"/>
      <c r="P53" s="73"/>
      <c r="Q53" s="73"/>
      <c r="R53" s="67"/>
      <c r="S53" s="73"/>
      <c r="T53" s="73"/>
      <c r="U53" s="74"/>
      <c r="V53" s="50" t="str">
        <f t="shared" si="6"/>
        <v/>
      </c>
      <c r="W53" s="79"/>
      <c r="X53" s="67"/>
      <c r="Y53" s="73"/>
      <c r="Z53" s="74"/>
      <c r="AA53" s="50" t="str">
        <f t="shared" si="7"/>
        <v/>
      </c>
      <c r="AB53" s="79"/>
      <c r="AC53" s="67"/>
      <c r="AD53" s="73"/>
      <c r="AE53" s="73"/>
      <c r="AF53" s="74"/>
      <c r="AG53" s="42"/>
      <c r="AH53" s="51">
        <f>IF(D53="男",COUNTA(N53,R53),0)</f>
        <v>0</v>
      </c>
      <c r="AI53" s="51" t="str">
        <f>IF(D53="男",IF(X53=1,1,""),"")</f>
        <v/>
      </c>
      <c r="AJ53" s="51" t="str">
        <f>IF(D53="男",IF(AC53=1,1,""),"")</f>
        <v/>
      </c>
      <c r="AK53" s="51">
        <f t="shared" si="8"/>
        <v>0</v>
      </c>
      <c r="AL53" s="51">
        <f>IF(D53="女",COUNTA(N53,R53),0)</f>
        <v>0</v>
      </c>
      <c r="AM53" s="51" t="str">
        <f>IF(D53="女",IF(X53=1,1,""),"")</f>
        <v/>
      </c>
      <c r="AN53" s="51" t="str">
        <f>IF(D53="女",IF(AC53=1,1,""),"")</f>
        <v/>
      </c>
      <c r="AO53" s="51">
        <f t="shared" si="9"/>
        <v>0</v>
      </c>
      <c r="AP53" s="1"/>
      <c r="AQ53" s="4" t="s">
        <v>245</v>
      </c>
      <c r="AR53" s="5"/>
      <c r="AS53" s="5"/>
      <c r="AT53" s="5"/>
      <c r="AU53" s="5"/>
      <c r="AV53" s="5"/>
      <c r="AW53" s="5"/>
      <c r="AX53" s="5"/>
      <c r="AY53" s="5"/>
      <c r="AZ53" s="5"/>
      <c r="BA53" s="3" t="str">
        <f>IF(D53="","",D53)</f>
        <v/>
      </c>
      <c r="BB53" s="53" t="str">
        <f>IF(E53="","",E53)</f>
        <v/>
      </c>
      <c r="BC53" s="53" t="str">
        <f>IF(F53="","",F53)</f>
        <v/>
      </c>
      <c r="BD53" s="1" t="str">
        <f>IF(E53="","",E53&amp;" "&amp;F53)</f>
        <v/>
      </c>
      <c r="BE53" s="53" t="str">
        <f>IF(G53="","",G53)</f>
        <v/>
      </c>
      <c r="BF53" s="53" t="str">
        <f>IF(H53="","",H53)</f>
        <v/>
      </c>
      <c r="BG53" s="53" t="str">
        <f>IF(G53="","",G53&amp;" "&amp;H53)</f>
        <v/>
      </c>
      <c r="BH53" s="3" t="str">
        <f>IF(I53="","",I53)</f>
        <v/>
      </c>
      <c r="BI53" s="3" t="str">
        <f t="shared" ref="BI53:BK53" si="62">IF(K53="","",K53)</f>
        <v/>
      </c>
      <c r="BJ53" s="3" t="str">
        <f t="shared" si="62"/>
        <v/>
      </c>
      <c r="BK53" s="3" t="str">
        <f t="shared" si="62"/>
        <v/>
      </c>
      <c r="BL53" s="3" t="str">
        <f t="shared" si="11"/>
        <v/>
      </c>
      <c r="BM53" s="3" t="str">
        <f t="shared" si="12"/>
        <v/>
      </c>
      <c r="BN53" s="3" t="str">
        <f t="shared" si="13"/>
        <v/>
      </c>
      <c r="BO53" s="3" t="str">
        <f t="shared" si="2"/>
        <v/>
      </c>
      <c r="BP53" s="3" t="str">
        <f t="shared" si="14"/>
        <v/>
      </c>
      <c r="BQ53" s="3" t="str">
        <f t="shared" si="3"/>
        <v/>
      </c>
      <c r="BR53" s="3" t="str">
        <f t="shared" si="4"/>
        <v/>
      </c>
      <c r="BS53" s="3" t="str">
        <f t="shared" si="15"/>
        <v/>
      </c>
      <c r="BT53" s="3" t="str">
        <f t="shared" si="16"/>
        <v/>
      </c>
      <c r="BU53" s="3" t="str">
        <f t="shared" si="17"/>
        <v/>
      </c>
    </row>
    <row r="54" spans="1:73" ht="21" customHeight="1">
      <c r="A54" s="1"/>
      <c r="B54" s="1" t="str">
        <f t="shared" si="5"/>
        <v>高校生</v>
      </c>
      <c r="C54" s="48">
        <v>47</v>
      </c>
      <c r="D54" s="67"/>
      <c r="E54" s="68"/>
      <c r="F54" s="68"/>
      <c r="G54" s="68"/>
      <c r="H54" s="68"/>
      <c r="I54" s="67"/>
      <c r="J54" s="307"/>
      <c r="K54" s="67"/>
      <c r="L54" s="49" t="str">
        <f>IF(G54="","",申込情報!$C$7)</f>
        <v/>
      </c>
      <c r="M54" s="67"/>
      <c r="N54" s="67"/>
      <c r="O54" s="73"/>
      <c r="P54" s="73"/>
      <c r="Q54" s="73"/>
      <c r="R54" s="67"/>
      <c r="S54" s="73"/>
      <c r="T54" s="73"/>
      <c r="U54" s="74"/>
      <c r="V54" s="50" t="str">
        <f t="shared" si="6"/>
        <v/>
      </c>
      <c r="W54" s="79"/>
      <c r="X54" s="67"/>
      <c r="Y54" s="73"/>
      <c r="Z54" s="74"/>
      <c r="AA54" s="50" t="str">
        <f t="shared" si="7"/>
        <v/>
      </c>
      <c r="AB54" s="79"/>
      <c r="AC54" s="67"/>
      <c r="AD54" s="73"/>
      <c r="AE54" s="73"/>
      <c r="AF54" s="74"/>
      <c r="AG54" s="42"/>
      <c r="AH54" s="51">
        <f>IF(D54="男",COUNTA(N54,R54),0)</f>
        <v>0</v>
      </c>
      <c r="AI54" s="51" t="str">
        <f>IF(D54="男",IF(X54=1,1,""),"")</f>
        <v/>
      </c>
      <c r="AJ54" s="51" t="str">
        <f>IF(D54="男",IF(AC54=1,1,""),"")</f>
        <v/>
      </c>
      <c r="AK54" s="51">
        <f t="shared" si="8"/>
        <v>0</v>
      </c>
      <c r="AL54" s="51">
        <f>IF(D54="女",COUNTA(N54,R54),0)</f>
        <v>0</v>
      </c>
      <c r="AM54" s="51" t="str">
        <f>IF(D54="女",IF(X54=1,1,""),"")</f>
        <v/>
      </c>
      <c r="AN54" s="51" t="str">
        <f>IF(D54="女",IF(AC54=1,1,""),"")</f>
        <v/>
      </c>
      <c r="AO54" s="51">
        <f t="shared" si="9"/>
        <v>0</v>
      </c>
      <c r="AP54" s="1"/>
      <c r="AQ54" s="4" t="s">
        <v>246</v>
      </c>
      <c r="AR54" s="5"/>
      <c r="AS54" s="5"/>
      <c r="AT54" s="5"/>
      <c r="AU54" s="5"/>
      <c r="AV54" s="5"/>
      <c r="AW54" s="5"/>
      <c r="AX54" s="5"/>
      <c r="AY54" s="5"/>
      <c r="AZ54" s="5"/>
      <c r="BA54" s="3" t="str">
        <f>IF(D54="","",D54)</f>
        <v/>
      </c>
      <c r="BB54" s="53" t="str">
        <f>IF(E54="","",E54)</f>
        <v/>
      </c>
      <c r="BC54" s="53" t="str">
        <f>IF(F54="","",F54)</f>
        <v/>
      </c>
      <c r="BD54" s="1" t="str">
        <f>IF(E54="","",E54&amp;" "&amp;F54)</f>
        <v/>
      </c>
      <c r="BE54" s="53" t="str">
        <f>IF(G54="","",G54)</f>
        <v/>
      </c>
      <c r="BF54" s="53" t="str">
        <f>IF(H54="","",H54)</f>
        <v/>
      </c>
      <c r="BG54" s="53" t="str">
        <f>IF(G54="","",G54&amp;" "&amp;H54)</f>
        <v/>
      </c>
      <c r="BH54" s="3" t="str">
        <f>IF(I54="","",I54)</f>
        <v/>
      </c>
      <c r="BI54" s="3" t="str">
        <f t="shared" ref="BI54:BK54" si="63">IF(K54="","",K54)</f>
        <v/>
      </c>
      <c r="BJ54" s="3" t="str">
        <f t="shared" si="63"/>
        <v/>
      </c>
      <c r="BK54" s="3" t="str">
        <f t="shared" si="63"/>
        <v/>
      </c>
      <c r="BL54" s="3" t="str">
        <f t="shared" si="11"/>
        <v/>
      </c>
      <c r="BM54" s="3" t="str">
        <f t="shared" si="12"/>
        <v/>
      </c>
      <c r="BN54" s="3" t="str">
        <f t="shared" si="13"/>
        <v/>
      </c>
      <c r="BO54" s="3" t="str">
        <f t="shared" si="2"/>
        <v/>
      </c>
      <c r="BP54" s="3" t="str">
        <f t="shared" si="14"/>
        <v/>
      </c>
      <c r="BQ54" s="3" t="str">
        <f t="shared" si="3"/>
        <v/>
      </c>
      <c r="BR54" s="3" t="str">
        <f t="shared" si="4"/>
        <v/>
      </c>
      <c r="BS54" s="3" t="str">
        <f t="shared" si="15"/>
        <v/>
      </c>
      <c r="BT54" s="3" t="str">
        <f t="shared" si="16"/>
        <v/>
      </c>
      <c r="BU54" s="3" t="str">
        <f t="shared" si="17"/>
        <v/>
      </c>
    </row>
    <row r="55" spans="1:73" ht="21" customHeight="1">
      <c r="A55" s="1"/>
      <c r="B55" s="1" t="str">
        <f t="shared" si="5"/>
        <v>高校生</v>
      </c>
      <c r="C55" s="48">
        <v>48</v>
      </c>
      <c r="D55" s="67"/>
      <c r="E55" s="68"/>
      <c r="F55" s="68"/>
      <c r="G55" s="68"/>
      <c r="H55" s="68"/>
      <c r="I55" s="67"/>
      <c r="J55" s="307"/>
      <c r="K55" s="67"/>
      <c r="L55" s="49" t="str">
        <f>IF(G55="","",申込情報!$C$7)</f>
        <v/>
      </c>
      <c r="M55" s="67"/>
      <c r="N55" s="67"/>
      <c r="O55" s="73"/>
      <c r="P55" s="73"/>
      <c r="Q55" s="73"/>
      <c r="R55" s="67"/>
      <c r="S55" s="73"/>
      <c r="T55" s="73"/>
      <c r="U55" s="74"/>
      <c r="V55" s="50" t="str">
        <f t="shared" si="6"/>
        <v/>
      </c>
      <c r="W55" s="79"/>
      <c r="X55" s="67"/>
      <c r="Y55" s="73"/>
      <c r="Z55" s="74"/>
      <c r="AA55" s="50" t="str">
        <f t="shared" si="7"/>
        <v/>
      </c>
      <c r="AB55" s="79"/>
      <c r="AC55" s="67"/>
      <c r="AD55" s="73"/>
      <c r="AE55" s="73"/>
      <c r="AF55" s="74"/>
      <c r="AG55" s="42"/>
      <c r="AH55" s="51">
        <f>IF(D55="男",COUNTA(N55,R55),0)</f>
        <v>0</v>
      </c>
      <c r="AI55" s="51" t="str">
        <f>IF(D55="男",IF(X55=1,1,""),"")</f>
        <v/>
      </c>
      <c r="AJ55" s="51" t="str">
        <f>IF(D55="男",IF(AC55=1,1,""),"")</f>
        <v/>
      </c>
      <c r="AK55" s="51">
        <f t="shared" si="8"/>
        <v>0</v>
      </c>
      <c r="AL55" s="51">
        <f>IF(D55="女",COUNTA(N55,R55),0)</f>
        <v>0</v>
      </c>
      <c r="AM55" s="51" t="str">
        <f>IF(D55="女",IF(X55=1,1,""),"")</f>
        <v/>
      </c>
      <c r="AN55" s="51" t="str">
        <f>IF(D55="女",IF(AC55=1,1,""),"")</f>
        <v/>
      </c>
      <c r="AO55" s="51">
        <f t="shared" si="9"/>
        <v>0</v>
      </c>
      <c r="AP55" s="1"/>
      <c r="AQ55" s="4"/>
      <c r="AR55" s="5"/>
      <c r="AS55" s="5"/>
      <c r="AT55" s="5"/>
      <c r="AU55" s="5"/>
      <c r="AV55" s="5"/>
      <c r="AW55" s="5"/>
      <c r="AX55" s="5"/>
      <c r="AY55" s="5"/>
      <c r="AZ55" s="5"/>
      <c r="BA55" s="3" t="str">
        <f>IF(D55="","",D55)</f>
        <v/>
      </c>
      <c r="BB55" s="53" t="str">
        <f>IF(E55="","",E55)</f>
        <v/>
      </c>
      <c r="BC55" s="53" t="str">
        <f>IF(F55="","",F55)</f>
        <v/>
      </c>
      <c r="BD55" s="1" t="str">
        <f>IF(E55="","",E55&amp;" "&amp;F55)</f>
        <v/>
      </c>
      <c r="BE55" s="53" t="str">
        <f>IF(G55="","",G55)</f>
        <v/>
      </c>
      <c r="BF55" s="53" t="str">
        <f>IF(H55="","",H55)</f>
        <v/>
      </c>
      <c r="BG55" s="53" t="str">
        <f>IF(G55="","",G55&amp;" "&amp;H55)</f>
        <v/>
      </c>
      <c r="BH55" s="3" t="str">
        <f>IF(I55="","",I55)</f>
        <v/>
      </c>
      <c r="BI55" s="3" t="str">
        <f t="shared" ref="BI55:BK55" si="64">IF(K55="","",K55)</f>
        <v/>
      </c>
      <c r="BJ55" s="3" t="str">
        <f t="shared" si="64"/>
        <v/>
      </c>
      <c r="BK55" s="3" t="str">
        <f t="shared" si="64"/>
        <v/>
      </c>
      <c r="BL55" s="3" t="str">
        <f t="shared" si="11"/>
        <v/>
      </c>
      <c r="BM55" s="3" t="str">
        <f t="shared" si="12"/>
        <v/>
      </c>
      <c r="BN55" s="3" t="str">
        <f t="shared" si="13"/>
        <v/>
      </c>
      <c r="BO55" s="3" t="str">
        <f t="shared" si="2"/>
        <v/>
      </c>
      <c r="BP55" s="3" t="str">
        <f t="shared" si="14"/>
        <v/>
      </c>
      <c r="BQ55" s="3" t="str">
        <f t="shared" si="3"/>
        <v/>
      </c>
      <c r="BR55" s="3" t="str">
        <f t="shared" si="4"/>
        <v/>
      </c>
      <c r="BS55" s="3" t="str">
        <f t="shared" si="15"/>
        <v/>
      </c>
      <c r="BT55" s="3" t="str">
        <f t="shared" si="16"/>
        <v/>
      </c>
      <c r="BU55" s="3" t="str">
        <f t="shared" si="17"/>
        <v/>
      </c>
    </row>
    <row r="56" spans="1:73" ht="21" customHeight="1">
      <c r="A56" s="1"/>
      <c r="B56" s="1" t="str">
        <f t="shared" si="5"/>
        <v>高校生</v>
      </c>
      <c r="C56" s="48">
        <v>49</v>
      </c>
      <c r="D56" s="67"/>
      <c r="E56" s="68"/>
      <c r="F56" s="68"/>
      <c r="G56" s="68"/>
      <c r="H56" s="68"/>
      <c r="I56" s="67"/>
      <c r="J56" s="307"/>
      <c r="K56" s="67"/>
      <c r="L56" s="49" t="str">
        <f>IF(G56="","",申込情報!$C$7)</f>
        <v/>
      </c>
      <c r="M56" s="67"/>
      <c r="N56" s="67"/>
      <c r="O56" s="73"/>
      <c r="P56" s="73"/>
      <c r="Q56" s="73"/>
      <c r="R56" s="67"/>
      <c r="S56" s="73"/>
      <c r="T56" s="73"/>
      <c r="U56" s="74"/>
      <c r="V56" s="50" t="str">
        <f t="shared" si="6"/>
        <v/>
      </c>
      <c r="W56" s="79"/>
      <c r="X56" s="67"/>
      <c r="Y56" s="73"/>
      <c r="Z56" s="74"/>
      <c r="AA56" s="50" t="str">
        <f t="shared" si="7"/>
        <v/>
      </c>
      <c r="AB56" s="79"/>
      <c r="AC56" s="67"/>
      <c r="AD56" s="73"/>
      <c r="AE56" s="73"/>
      <c r="AF56" s="74"/>
      <c r="AG56" s="42"/>
      <c r="AH56" s="51">
        <f>IF(D56="男",COUNTA(N56,R56),0)</f>
        <v>0</v>
      </c>
      <c r="AI56" s="51" t="str">
        <f>IF(D56="男",IF(X56=1,1,""),"")</f>
        <v/>
      </c>
      <c r="AJ56" s="51" t="str">
        <f>IF(D56="男",IF(AC56=1,1,""),"")</f>
        <v/>
      </c>
      <c r="AK56" s="51">
        <f t="shared" si="8"/>
        <v>0</v>
      </c>
      <c r="AL56" s="51">
        <f>IF(D56="女",COUNTA(N56,R56),0)</f>
        <v>0</v>
      </c>
      <c r="AM56" s="51" t="str">
        <f>IF(D56="女",IF(X56=1,1,""),"")</f>
        <v/>
      </c>
      <c r="AN56" s="51" t="str">
        <f>IF(D56="女",IF(AC56=1,1,""),"")</f>
        <v/>
      </c>
      <c r="AO56" s="51">
        <f t="shared" si="9"/>
        <v>0</v>
      </c>
      <c r="AP56" s="1"/>
      <c r="AQ56" s="4"/>
      <c r="AR56" s="5"/>
      <c r="AS56" s="5"/>
      <c r="AT56" s="5"/>
      <c r="AU56" s="5"/>
      <c r="AV56" s="5"/>
      <c r="AW56" s="5"/>
      <c r="AX56" s="5"/>
      <c r="AY56" s="5"/>
      <c r="AZ56" s="5"/>
      <c r="BA56" s="3" t="str">
        <f>IF(D56="","",D56)</f>
        <v/>
      </c>
      <c r="BB56" s="53" t="str">
        <f>IF(E56="","",E56)</f>
        <v/>
      </c>
      <c r="BC56" s="53" t="str">
        <f>IF(F56="","",F56)</f>
        <v/>
      </c>
      <c r="BD56" s="1" t="str">
        <f>IF(E56="","",E56&amp;" "&amp;F56)</f>
        <v/>
      </c>
      <c r="BE56" s="53" t="str">
        <f>IF(G56="","",G56)</f>
        <v/>
      </c>
      <c r="BF56" s="53" t="str">
        <f>IF(H56="","",H56)</f>
        <v/>
      </c>
      <c r="BG56" s="53" t="str">
        <f>IF(G56="","",G56&amp;" "&amp;H56)</f>
        <v/>
      </c>
      <c r="BH56" s="3" t="str">
        <f>IF(I56="","",I56)</f>
        <v/>
      </c>
      <c r="BI56" s="3" t="str">
        <f t="shared" ref="BI56:BK56" si="65">IF(K56="","",K56)</f>
        <v/>
      </c>
      <c r="BJ56" s="3" t="str">
        <f t="shared" si="65"/>
        <v/>
      </c>
      <c r="BK56" s="3" t="str">
        <f t="shared" si="65"/>
        <v/>
      </c>
      <c r="BL56" s="3" t="str">
        <f t="shared" si="11"/>
        <v/>
      </c>
      <c r="BM56" s="3" t="str">
        <f t="shared" si="12"/>
        <v/>
      </c>
      <c r="BN56" s="3" t="str">
        <f t="shared" si="13"/>
        <v/>
      </c>
      <c r="BO56" s="3" t="str">
        <f t="shared" si="2"/>
        <v/>
      </c>
      <c r="BP56" s="3" t="str">
        <f t="shared" si="14"/>
        <v/>
      </c>
      <c r="BQ56" s="3" t="str">
        <f t="shared" si="3"/>
        <v/>
      </c>
      <c r="BR56" s="3" t="str">
        <f t="shared" si="4"/>
        <v/>
      </c>
      <c r="BS56" s="3" t="str">
        <f t="shared" si="15"/>
        <v/>
      </c>
      <c r="BT56" s="3" t="str">
        <f t="shared" si="16"/>
        <v/>
      </c>
      <c r="BU56" s="3" t="str">
        <f t="shared" si="17"/>
        <v/>
      </c>
    </row>
    <row r="57" spans="1:73" ht="21" customHeight="1">
      <c r="A57" s="1"/>
      <c r="B57" s="1" t="str">
        <f t="shared" si="5"/>
        <v>高校生</v>
      </c>
      <c r="C57" s="56">
        <v>50</v>
      </c>
      <c r="D57" s="69"/>
      <c r="E57" s="70"/>
      <c r="F57" s="70"/>
      <c r="G57" s="70"/>
      <c r="H57" s="70"/>
      <c r="I57" s="69"/>
      <c r="J57" s="308"/>
      <c r="K57" s="69"/>
      <c r="L57" s="57" t="str">
        <f>IF(G57="","",申込情報!$C$7)</f>
        <v/>
      </c>
      <c r="M57" s="69"/>
      <c r="N57" s="69"/>
      <c r="O57" s="75"/>
      <c r="P57" s="75"/>
      <c r="Q57" s="75"/>
      <c r="R57" s="69"/>
      <c r="S57" s="75"/>
      <c r="T57" s="75"/>
      <c r="U57" s="76"/>
      <c r="V57" s="58" t="str">
        <f t="shared" si="6"/>
        <v/>
      </c>
      <c r="W57" s="80"/>
      <c r="X57" s="69"/>
      <c r="Y57" s="75"/>
      <c r="Z57" s="76"/>
      <c r="AA57" s="59" t="str">
        <f t="shared" si="7"/>
        <v/>
      </c>
      <c r="AB57" s="80"/>
      <c r="AC57" s="69"/>
      <c r="AD57" s="75"/>
      <c r="AE57" s="75"/>
      <c r="AF57" s="76"/>
      <c r="AG57" s="42"/>
      <c r="AH57" s="51">
        <f>IF(D57="男",COUNTA(N57,R57),0)</f>
        <v>0</v>
      </c>
      <c r="AI57" s="51" t="str">
        <f>IF(D57="男",IF(X57=1,1,""),"")</f>
        <v/>
      </c>
      <c r="AJ57" s="51" t="str">
        <f>IF(D57="男",IF(AC57=1,1,""),"")</f>
        <v/>
      </c>
      <c r="AK57" s="51">
        <f t="shared" si="8"/>
        <v>0</v>
      </c>
      <c r="AL57" s="51">
        <f>IF(D57="女",COUNTA(N57,R57),0)</f>
        <v>0</v>
      </c>
      <c r="AM57" s="51" t="str">
        <f>IF(D57="女",IF(X57=1,1,""),"")</f>
        <v/>
      </c>
      <c r="AN57" s="51" t="str">
        <f>IF(D57="女",IF(AC57=1,1,""),"")</f>
        <v/>
      </c>
      <c r="AO57" s="51">
        <f t="shared" si="9"/>
        <v>0</v>
      </c>
      <c r="AP57" s="1"/>
      <c r="AQ57" s="4"/>
      <c r="AR57" s="5"/>
      <c r="AS57" s="5"/>
      <c r="AT57" s="5"/>
      <c r="AU57" s="5"/>
      <c r="AV57" s="5"/>
      <c r="AW57" s="5"/>
      <c r="AX57" s="5"/>
      <c r="AY57" s="5"/>
      <c r="AZ57" s="5"/>
      <c r="BA57" s="3" t="str">
        <f>IF(D57="","",D57)</f>
        <v/>
      </c>
      <c r="BB57" s="53" t="str">
        <f>IF(E57="","",E57)</f>
        <v/>
      </c>
      <c r="BC57" s="53" t="str">
        <f>IF(F57="","",F57)</f>
        <v/>
      </c>
      <c r="BD57" s="1" t="str">
        <f>IF(E57="","",E57&amp;" "&amp;F57)</f>
        <v/>
      </c>
      <c r="BE57" s="53" t="str">
        <f>IF(G57="","",G57)</f>
        <v/>
      </c>
      <c r="BF57" s="53" t="str">
        <f>IF(H57="","",H57)</f>
        <v/>
      </c>
      <c r="BG57" s="53" t="str">
        <f>IF(G57="","",G57&amp;" "&amp;H57)</f>
        <v/>
      </c>
      <c r="BH57" s="3" t="str">
        <f>IF(I57="","",I57)</f>
        <v/>
      </c>
      <c r="BI57" s="3" t="str">
        <f t="shared" ref="BI57:BK57" si="66">IF(K57="","",K57)</f>
        <v/>
      </c>
      <c r="BJ57" s="3" t="str">
        <f t="shared" si="66"/>
        <v/>
      </c>
      <c r="BK57" s="3" t="str">
        <f t="shared" si="66"/>
        <v/>
      </c>
      <c r="BL57" s="3" t="str">
        <f t="shared" si="11"/>
        <v/>
      </c>
      <c r="BM57" s="3" t="str">
        <f t="shared" si="12"/>
        <v/>
      </c>
      <c r="BN57" s="3" t="str">
        <f t="shared" si="13"/>
        <v/>
      </c>
      <c r="BO57" s="3" t="str">
        <f t="shared" si="2"/>
        <v/>
      </c>
      <c r="BP57" s="3" t="str">
        <f t="shared" si="14"/>
        <v/>
      </c>
      <c r="BQ57" s="3" t="str">
        <f t="shared" si="3"/>
        <v/>
      </c>
      <c r="BR57" s="3" t="str">
        <f t="shared" si="4"/>
        <v/>
      </c>
      <c r="BS57" s="3" t="str">
        <f t="shared" si="15"/>
        <v/>
      </c>
      <c r="BT57" s="3" t="str">
        <f t="shared" si="16"/>
        <v/>
      </c>
      <c r="BU57" s="3" t="str">
        <f t="shared" si="17"/>
        <v/>
      </c>
    </row>
    <row r="58" spans="1:73" ht="21" customHeight="1">
      <c r="A58" s="1"/>
      <c r="B58" s="1" t="str">
        <f t="shared" si="5"/>
        <v>高校生</v>
      </c>
      <c r="C58" s="60">
        <v>51</v>
      </c>
      <c r="D58" s="71"/>
      <c r="E58" s="72"/>
      <c r="F58" s="72"/>
      <c r="G58" s="72"/>
      <c r="H58" s="72"/>
      <c r="I58" s="71"/>
      <c r="J58" s="309"/>
      <c r="K58" s="71"/>
      <c r="L58" s="61" t="str">
        <f>IF(G58="","",申込情報!$C$7)</f>
        <v/>
      </c>
      <c r="M58" s="71"/>
      <c r="N58" s="71"/>
      <c r="O58" s="77"/>
      <c r="P58" s="77"/>
      <c r="Q58" s="77"/>
      <c r="R58" s="71"/>
      <c r="S58" s="77"/>
      <c r="T58" s="77"/>
      <c r="U58" s="78"/>
      <c r="V58" s="62" t="str">
        <f t="shared" si="6"/>
        <v/>
      </c>
      <c r="W58" s="81"/>
      <c r="X58" s="82"/>
      <c r="Y58" s="83"/>
      <c r="Z58" s="84"/>
      <c r="AA58" s="62" t="str">
        <f t="shared" si="7"/>
        <v/>
      </c>
      <c r="AB58" s="81"/>
      <c r="AC58" s="82"/>
      <c r="AD58" s="83"/>
      <c r="AE58" s="83"/>
      <c r="AF58" s="84"/>
      <c r="AG58" s="42"/>
      <c r="AH58" s="51">
        <f>IF(D58="男",COUNTA(N58,R58),0)</f>
        <v>0</v>
      </c>
      <c r="AI58" s="51" t="str">
        <f>IF(D58="男",IF(X58=1,1,""),"")</f>
        <v/>
      </c>
      <c r="AJ58" s="51" t="str">
        <f>IF(D58="男",IF(AC58=1,1,""),"")</f>
        <v/>
      </c>
      <c r="AK58" s="51">
        <f t="shared" si="8"/>
        <v>0</v>
      </c>
      <c r="AL58" s="51">
        <f>IF(D58="女",COUNTA(N58,R58),0)</f>
        <v>0</v>
      </c>
      <c r="AM58" s="51" t="str">
        <f>IF(D58="女",IF(X58=1,1,""),"")</f>
        <v/>
      </c>
      <c r="AN58" s="51" t="str">
        <f>IF(D58="女",IF(AC58=1,1,""),"")</f>
        <v/>
      </c>
      <c r="AO58" s="51">
        <f t="shared" si="9"/>
        <v>0</v>
      </c>
      <c r="AP58" s="1"/>
      <c r="AQ58" s="4"/>
      <c r="AR58" s="5"/>
      <c r="AS58" s="5"/>
      <c r="AT58" s="5"/>
      <c r="AU58" s="5"/>
      <c r="AV58" s="5"/>
      <c r="AW58" s="5"/>
      <c r="AX58" s="5"/>
      <c r="AY58" s="5"/>
      <c r="AZ58" s="5"/>
      <c r="BA58" s="3" t="str">
        <f>IF(D58="","",D58)</f>
        <v/>
      </c>
      <c r="BB58" s="53" t="str">
        <f>IF(E58="","",E58)</f>
        <v/>
      </c>
      <c r="BC58" s="53" t="str">
        <f>IF(F58="","",F58)</f>
        <v/>
      </c>
      <c r="BD58" s="1" t="str">
        <f>IF(E58="","",E58&amp;" "&amp;F58)</f>
        <v/>
      </c>
      <c r="BE58" s="53" t="str">
        <f>IF(G58="","",G58)</f>
        <v/>
      </c>
      <c r="BF58" s="53" t="str">
        <f>IF(H58="","",H58)</f>
        <v/>
      </c>
      <c r="BG58" s="53" t="str">
        <f>IF(G58="","",G58&amp;" "&amp;H58)</f>
        <v/>
      </c>
      <c r="BH58" s="3" t="str">
        <f>IF(I58="","",I58)</f>
        <v/>
      </c>
      <c r="BI58" s="3" t="str">
        <f t="shared" ref="BI58:BK58" si="67">IF(K58="","",K58)</f>
        <v/>
      </c>
      <c r="BJ58" s="3" t="str">
        <f t="shared" si="67"/>
        <v/>
      </c>
      <c r="BK58" s="3" t="str">
        <f t="shared" si="67"/>
        <v/>
      </c>
      <c r="BL58" s="3" t="str">
        <f t="shared" si="11"/>
        <v/>
      </c>
      <c r="BM58" s="3" t="str">
        <f t="shared" si="12"/>
        <v/>
      </c>
      <c r="BN58" s="3" t="str">
        <f t="shared" si="13"/>
        <v/>
      </c>
      <c r="BO58" s="3" t="str">
        <f t="shared" si="2"/>
        <v/>
      </c>
      <c r="BP58" s="3" t="str">
        <f t="shared" si="14"/>
        <v/>
      </c>
      <c r="BQ58" s="3" t="str">
        <f t="shared" si="3"/>
        <v/>
      </c>
      <c r="BR58" s="3" t="str">
        <f t="shared" si="4"/>
        <v/>
      </c>
      <c r="BS58" s="3" t="str">
        <f t="shared" si="15"/>
        <v/>
      </c>
      <c r="BT58" s="3" t="str">
        <f t="shared" si="16"/>
        <v/>
      </c>
      <c r="BU58" s="3" t="str">
        <f t="shared" si="17"/>
        <v/>
      </c>
    </row>
    <row r="59" spans="1:73" ht="21" customHeight="1">
      <c r="A59" s="1"/>
      <c r="B59" s="1" t="str">
        <f t="shared" si="5"/>
        <v>高校生</v>
      </c>
      <c r="C59" s="48">
        <v>52</v>
      </c>
      <c r="D59" s="67"/>
      <c r="E59" s="68"/>
      <c r="F59" s="68"/>
      <c r="G59" s="68"/>
      <c r="H59" s="68"/>
      <c r="I59" s="67"/>
      <c r="J59" s="307"/>
      <c r="K59" s="67"/>
      <c r="L59" s="49" t="str">
        <f>IF(G59="","",申込情報!$C$7)</f>
        <v/>
      </c>
      <c r="M59" s="67"/>
      <c r="N59" s="67"/>
      <c r="O59" s="73"/>
      <c r="P59" s="73"/>
      <c r="Q59" s="73"/>
      <c r="R59" s="67"/>
      <c r="S59" s="73"/>
      <c r="T59" s="73"/>
      <c r="U59" s="74"/>
      <c r="V59" s="50" t="str">
        <f t="shared" si="6"/>
        <v/>
      </c>
      <c r="W59" s="79"/>
      <c r="X59" s="67"/>
      <c r="Y59" s="73"/>
      <c r="Z59" s="74"/>
      <c r="AA59" s="50" t="str">
        <f t="shared" si="7"/>
        <v/>
      </c>
      <c r="AB59" s="79"/>
      <c r="AC59" s="67"/>
      <c r="AD59" s="73"/>
      <c r="AE59" s="73"/>
      <c r="AF59" s="74"/>
      <c r="AG59" s="42"/>
      <c r="AH59" s="51">
        <f>IF(D59="男",COUNTA(N59,R59),0)</f>
        <v>0</v>
      </c>
      <c r="AI59" s="51" t="str">
        <f>IF(D59="男",IF(X59=1,1,""),"")</f>
        <v/>
      </c>
      <c r="AJ59" s="51" t="str">
        <f>IF(D59="男",IF(AC59=1,1,""),"")</f>
        <v/>
      </c>
      <c r="AK59" s="51">
        <f t="shared" si="8"/>
        <v>0</v>
      </c>
      <c r="AL59" s="51">
        <f>IF(D59="女",COUNTA(N59,R59),0)</f>
        <v>0</v>
      </c>
      <c r="AM59" s="51" t="str">
        <f>IF(D59="女",IF(X59=1,1,""),"")</f>
        <v/>
      </c>
      <c r="AN59" s="51" t="str">
        <f>IF(D59="女",IF(AC59=1,1,""),"")</f>
        <v/>
      </c>
      <c r="AO59" s="51">
        <f t="shared" si="9"/>
        <v>0</v>
      </c>
      <c r="AP59" s="1"/>
      <c r="AQ59" s="4"/>
      <c r="AR59" s="5"/>
      <c r="AS59" s="5"/>
      <c r="AT59" s="5"/>
      <c r="AU59" s="5"/>
      <c r="AV59" s="5"/>
      <c r="AW59" s="5"/>
      <c r="AX59" s="5"/>
      <c r="AY59" s="5"/>
      <c r="AZ59" s="5"/>
      <c r="BA59" s="3" t="str">
        <f>IF(D59="","",D59)</f>
        <v/>
      </c>
      <c r="BB59" s="53" t="str">
        <f>IF(E59="","",E59)</f>
        <v/>
      </c>
      <c r="BC59" s="53" t="str">
        <f>IF(F59="","",F59)</f>
        <v/>
      </c>
      <c r="BD59" s="1" t="str">
        <f>IF(E59="","",E59&amp;" "&amp;F59)</f>
        <v/>
      </c>
      <c r="BE59" s="53" t="str">
        <f>IF(G59="","",G59)</f>
        <v/>
      </c>
      <c r="BF59" s="53" t="str">
        <f>IF(H59="","",H59)</f>
        <v/>
      </c>
      <c r="BG59" s="53" t="str">
        <f>IF(G59="","",G59&amp;" "&amp;H59)</f>
        <v/>
      </c>
      <c r="BH59" s="3" t="str">
        <f>IF(I59="","",I59)</f>
        <v/>
      </c>
      <c r="BI59" s="3" t="str">
        <f t="shared" ref="BI59:BK59" si="68">IF(K59="","",K59)</f>
        <v/>
      </c>
      <c r="BJ59" s="3" t="str">
        <f t="shared" si="68"/>
        <v/>
      </c>
      <c r="BK59" s="3" t="str">
        <f t="shared" si="68"/>
        <v/>
      </c>
      <c r="BL59" s="3" t="str">
        <f t="shared" si="11"/>
        <v/>
      </c>
      <c r="BM59" s="3" t="str">
        <f t="shared" si="12"/>
        <v/>
      </c>
      <c r="BN59" s="3" t="str">
        <f t="shared" si="13"/>
        <v/>
      </c>
      <c r="BO59" s="3" t="str">
        <f t="shared" si="2"/>
        <v/>
      </c>
      <c r="BP59" s="3" t="str">
        <f t="shared" si="14"/>
        <v/>
      </c>
      <c r="BQ59" s="3" t="str">
        <f t="shared" si="3"/>
        <v/>
      </c>
      <c r="BR59" s="3" t="str">
        <f t="shared" si="4"/>
        <v/>
      </c>
      <c r="BS59" s="3" t="str">
        <f t="shared" si="15"/>
        <v/>
      </c>
      <c r="BT59" s="3" t="str">
        <f t="shared" si="16"/>
        <v/>
      </c>
      <c r="BU59" s="3" t="str">
        <f t="shared" si="17"/>
        <v/>
      </c>
    </row>
    <row r="60" spans="1:73" ht="21" customHeight="1">
      <c r="A60" s="1"/>
      <c r="B60" s="1" t="str">
        <f t="shared" si="5"/>
        <v>高校生</v>
      </c>
      <c r="C60" s="48">
        <v>53</v>
      </c>
      <c r="D60" s="67"/>
      <c r="E60" s="68"/>
      <c r="F60" s="68"/>
      <c r="G60" s="68"/>
      <c r="H60" s="68"/>
      <c r="I60" s="67"/>
      <c r="J60" s="307"/>
      <c r="K60" s="67"/>
      <c r="L60" s="49" t="str">
        <f>IF(G60="","",申込情報!$C$7)</f>
        <v/>
      </c>
      <c r="M60" s="67"/>
      <c r="N60" s="67"/>
      <c r="O60" s="73"/>
      <c r="P60" s="73"/>
      <c r="Q60" s="73"/>
      <c r="R60" s="67"/>
      <c r="S60" s="73"/>
      <c r="T60" s="73"/>
      <c r="U60" s="74"/>
      <c r="V60" s="50" t="str">
        <f t="shared" si="6"/>
        <v/>
      </c>
      <c r="W60" s="79"/>
      <c r="X60" s="67"/>
      <c r="Y60" s="73"/>
      <c r="Z60" s="74"/>
      <c r="AA60" s="50" t="str">
        <f t="shared" si="7"/>
        <v/>
      </c>
      <c r="AB60" s="79"/>
      <c r="AC60" s="67"/>
      <c r="AD60" s="73"/>
      <c r="AE60" s="73"/>
      <c r="AF60" s="74"/>
      <c r="AG60" s="42"/>
      <c r="AH60" s="51">
        <f>IF(D60="男",COUNTA(N60,R60),0)</f>
        <v>0</v>
      </c>
      <c r="AI60" s="51" t="str">
        <f>IF(D60="男",IF(X60=1,1,""),"")</f>
        <v/>
      </c>
      <c r="AJ60" s="51" t="str">
        <f>IF(D60="男",IF(AC60=1,1,""),"")</f>
        <v/>
      </c>
      <c r="AK60" s="51">
        <f t="shared" si="8"/>
        <v>0</v>
      </c>
      <c r="AL60" s="51">
        <f>IF(D60="女",COUNTA(N60,R60),0)</f>
        <v>0</v>
      </c>
      <c r="AM60" s="51" t="str">
        <f>IF(D60="女",IF(X60=1,1,""),"")</f>
        <v/>
      </c>
      <c r="AN60" s="51" t="str">
        <f>IF(D60="女",IF(AC60=1,1,""),"")</f>
        <v/>
      </c>
      <c r="AO60" s="51">
        <f t="shared" si="9"/>
        <v>0</v>
      </c>
      <c r="AP60" s="1"/>
      <c r="AQ60" s="4"/>
      <c r="AR60" s="5"/>
      <c r="AS60" s="5"/>
      <c r="AT60" s="5"/>
      <c r="AU60" s="5"/>
      <c r="AV60" s="5"/>
      <c r="AW60" s="5"/>
      <c r="AX60" s="5"/>
      <c r="AY60" s="5"/>
      <c r="AZ60" s="5"/>
      <c r="BA60" s="3" t="str">
        <f>IF(D60="","",D60)</f>
        <v/>
      </c>
      <c r="BB60" s="53" t="str">
        <f>IF(E60="","",E60)</f>
        <v/>
      </c>
      <c r="BC60" s="53" t="str">
        <f>IF(F60="","",F60)</f>
        <v/>
      </c>
      <c r="BD60" s="1" t="str">
        <f>IF(E60="","",E60&amp;" "&amp;F60)</f>
        <v/>
      </c>
      <c r="BE60" s="53" t="str">
        <f>IF(G60="","",G60)</f>
        <v/>
      </c>
      <c r="BF60" s="53" t="str">
        <f>IF(H60="","",H60)</f>
        <v/>
      </c>
      <c r="BG60" s="53" t="str">
        <f>IF(G60="","",G60&amp;" "&amp;H60)</f>
        <v/>
      </c>
      <c r="BH60" s="3" t="str">
        <f>IF(I60="","",I60)</f>
        <v/>
      </c>
      <c r="BI60" s="3" t="str">
        <f t="shared" ref="BI60:BK60" si="69">IF(K60="","",K60)</f>
        <v/>
      </c>
      <c r="BJ60" s="3" t="str">
        <f t="shared" si="69"/>
        <v/>
      </c>
      <c r="BK60" s="3" t="str">
        <f t="shared" si="69"/>
        <v/>
      </c>
      <c r="BL60" s="3" t="str">
        <f t="shared" si="11"/>
        <v/>
      </c>
      <c r="BM60" s="3" t="str">
        <f t="shared" si="12"/>
        <v/>
      </c>
      <c r="BN60" s="3" t="str">
        <f t="shared" si="13"/>
        <v/>
      </c>
      <c r="BO60" s="3" t="str">
        <f t="shared" si="2"/>
        <v/>
      </c>
      <c r="BP60" s="3" t="str">
        <f t="shared" si="14"/>
        <v/>
      </c>
      <c r="BQ60" s="3" t="str">
        <f t="shared" si="3"/>
        <v/>
      </c>
      <c r="BR60" s="3" t="str">
        <f t="shared" si="4"/>
        <v/>
      </c>
      <c r="BS60" s="3" t="str">
        <f t="shared" si="15"/>
        <v/>
      </c>
      <c r="BT60" s="3" t="str">
        <f t="shared" si="16"/>
        <v/>
      </c>
      <c r="BU60" s="3" t="str">
        <f t="shared" si="17"/>
        <v/>
      </c>
    </row>
    <row r="61" spans="1:73" ht="21" customHeight="1">
      <c r="A61" s="1"/>
      <c r="B61" s="1" t="str">
        <f t="shared" si="5"/>
        <v>高校生</v>
      </c>
      <c r="C61" s="48">
        <v>54</v>
      </c>
      <c r="D61" s="67"/>
      <c r="E61" s="68"/>
      <c r="F61" s="68"/>
      <c r="G61" s="68"/>
      <c r="H61" s="68"/>
      <c r="I61" s="67"/>
      <c r="J61" s="307"/>
      <c r="K61" s="67"/>
      <c r="L61" s="49" t="str">
        <f>IF(G61="","",申込情報!$C$7)</f>
        <v/>
      </c>
      <c r="M61" s="67"/>
      <c r="N61" s="67"/>
      <c r="O61" s="73"/>
      <c r="P61" s="73"/>
      <c r="Q61" s="73"/>
      <c r="R61" s="67"/>
      <c r="S61" s="73"/>
      <c r="T61" s="73"/>
      <c r="U61" s="74"/>
      <c r="V61" s="50" t="str">
        <f t="shared" si="6"/>
        <v/>
      </c>
      <c r="W61" s="79"/>
      <c r="X61" s="67"/>
      <c r="Y61" s="73"/>
      <c r="Z61" s="74"/>
      <c r="AA61" s="50" t="str">
        <f t="shared" si="7"/>
        <v/>
      </c>
      <c r="AB61" s="79"/>
      <c r="AC61" s="67"/>
      <c r="AD61" s="73"/>
      <c r="AE61" s="73"/>
      <c r="AF61" s="74"/>
      <c r="AG61" s="42"/>
      <c r="AH61" s="51">
        <f>IF(D61="男",COUNTA(N61,R61),0)</f>
        <v>0</v>
      </c>
      <c r="AI61" s="51" t="str">
        <f>IF(D61="男",IF(X61=1,1,""),"")</f>
        <v/>
      </c>
      <c r="AJ61" s="51" t="str">
        <f>IF(D61="男",IF(AC61=1,1,""),"")</f>
        <v/>
      </c>
      <c r="AK61" s="51">
        <f t="shared" si="8"/>
        <v>0</v>
      </c>
      <c r="AL61" s="51">
        <f>IF(D61="女",COUNTA(N61,R61),0)</f>
        <v>0</v>
      </c>
      <c r="AM61" s="51" t="str">
        <f>IF(D61="女",IF(X61=1,1,""),"")</f>
        <v/>
      </c>
      <c r="AN61" s="51" t="str">
        <f>IF(D61="女",IF(AC61=1,1,""),"")</f>
        <v/>
      </c>
      <c r="AO61" s="51">
        <f t="shared" si="9"/>
        <v>0</v>
      </c>
      <c r="AP61" s="1"/>
      <c r="AQ61" s="4"/>
      <c r="AR61" s="5"/>
      <c r="AS61" s="5"/>
      <c r="AT61" s="5"/>
      <c r="AU61" s="5"/>
      <c r="AV61" s="5"/>
      <c r="AW61" s="5"/>
      <c r="AX61" s="5"/>
      <c r="AY61" s="5"/>
      <c r="AZ61" s="5"/>
      <c r="BA61" s="3" t="str">
        <f>IF(D61="","",D61)</f>
        <v/>
      </c>
      <c r="BB61" s="53" t="str">
        <f>IF(E61="","",E61)</f>
        <v/>
      </c>
      <c r="BC61" s="53" t="str">
        <f>IF(F61="","",F61)</f>
        <v/>
      </c>
      <c r="BD61" s="1" t="str">
        <f>IF(E61="","",E61&amp;" "&amp;F61)</f>
        <v/>
      </c>
      <c r="BE61" s="53" t="str">
        <f>IF(G61="","",G61)</f>
        <v/>
      </c>
      <c r="BF61" s="53" t="str">
        <f>IF(H61="","",H61)</f>
        <v/>
      </c>
      <c r="BG61" s="53" t="str">
        <f>IF(G61="","",G61&amp;" "&amp;H61)</f>
        <v/>
      </c>
      <c r="BH61" s="3" t="str">
        <f>IF(I61="","",I61)</f>
        <v/>
      </c>
      <c r="BI61" s="3" t="str">
        <f t="shared" ref="BI61:BK61" si="70">IF(K61="","",K61)</f>
        <v/>
      </c>
      <c r="BJ61" s="3" t="str">
        <f t="shared" si="70"/>
        <v/>
      </c>
      <c r="BK61" s="3" t="str">
        <f t="shared" si="70"/>
        <v/>
      </c>
      <c r="BL61" s="3" t="str">
        <f t="shared" si="11"/>
        <v/>
      </c>
      <c r="BM61" s="3" t="str">
        <f t="shared" si="12"/>
        <v/>
      </c>
      <c r="BN61" s="3" t="str">
        <f t="shared" si="13"/>
        <v/>
      </c>
      <c r="BO61" s="3" t="str">
        <f t="shared" si="2"/>
        <v/>
      </c>
      <c r="BP61" s="3" t="str">
        <f t="shared" si="14"/>
        <v/>
      </c>
      <c r="BQ61" s="3" t="str">
        <f t="shared" si="3"/>
        <v/>
      </c>
      <c r="BR61" s="3" t="str">
        <f t="shared" si="4"/>
        <v/>
      </c>
      <c r="BS61" s="3" t="str">
        <f t="shared" si="15"/>
        <v/>
      </c>
      <c r="BT61" s="3" t="str">
        <f t="shared" si="16"/>
        <v/>
      </c>
      <c r="BU61" s="3" t="str">
        <f t="shared" si="17"/>
        <v/>
      </c>
    </row>
    <row r="62" spans="1:73" ht="21" customHeight="1">
      <c r="A62" s="1"/>
      <c r="B62" s="1" t="str">
        <f t="shared" si="5"/>
        <v>高校生</v>
      </c>
      <c r="C62" s="48">
        <v>55</v>
      </c>
      <c r="D62" s="67"/>
      <c r="E62" s="68"/>
      <c r="F62" s="68"/>
      <c r="G62" s="68"/>
      <c r="H62" s="68"/>
      <c r="I62" s="67"/>
      <c r="J62" s="307"/>
      <c r="K62" s="67"/>
      <c r="L62" s="49" t="str">
        <f>IF(G62="","",申込情報!$C$7)</f>
        <v/>
      </c>
      <c r="M62" s="67"/>
      <c r="N62" s="67"/>
      <c r="O62" s="73"/>
      <c r="P62" s="73"/>
      <c r="Q62" s="73"/>
      <c r="R62" s="67"/>
      <c r="S62" s="73"/>
      <c r="T62" s="73"/>
      <c r="U62" s="74"/>
      <c r="V62" s="50" t="str">
        <f t="shared" si="6"/>
        <v/>
      </c>
      <c r="W62" s="79"/>
      <c r="X62" s="67"/>
      <c r="Y62" s="73"/>
      <c r="Z62" s="74"/>
      <c r="AA62" s="50" t="str">
        <f t="shared" si="7"/>
        <v/>
      </c>
      <c r="AB62" s="79"/>
      <c r="AC62" s="67"/>
      <c r="AD62" s="73"/>
      <c r="AE62" s="73"/>
      <c r="AF62" s="74"/>
      <c r="AG62" s="42"/>
      <c r="AH62" s="51">
        <f>IF(D62="男",COUNTA(N62,R62),0)</f>
        <v>0</v>
      </c>
      <c r="AI62" s="51" t="str">
        <f>IF(D62="男",IF(X62=1,1,""),"")</f>
        <v/>
      </c>
      <c r="AJ62" s="51" t="str">
        <f>IF(D62="男",IF(AC62=1,1,""),"")</f>
        <v/>
      </c>
      <c r="AK62" s="51">
        <f t="shared" si="8"/>
        <v>0</v>
      </c>
      <c r="AL62" s="51">
        <f>IF(D62="女",COUNTA(N62,R62),0)</f>
        <v>0</v>
      </c>
      <c r="AM62" s="51" t="str">
        <f>IF(D62="女",IF(X62=1,1,""),"")</f>
        <v/>
      </c>
      <c r="AN62" s="51" t="str">
        <f>IF(D62="女",IF(AC62=1,1,""),"")</f>
        <v/>
      </c>
      <c r="AO62" s="51">
        <f t="shared" si="9"/>
        <v>0</v>
      </c>
      <c r="AP62" s="1"/>
      <c r="AQ62" s="4"/>
      <c r="AR62" s="5"/>
      <c r="AS62" s="5"/>
      <c r="AT62" s="5"/>
      <c r="AU62" s="5"/>
      <c r="AV62" s="5"/>
      <c r="AW62" s="5"/>
      <c r="AX62" s="5"/>
      <c r="AY62" s="5"/>
      <c r="AZ62" s="5"/>
      <c r="BA62" s="3" t="str">
        <f>IF(D62="","",D62)</f>
        <v/>
      </c>
      <c r="BB62" s="53" t="str">
        <f>IF(E62="","",E62)</f>
        <v/>
      </c>
      <c r="BC62" s="53" t="str">
        <f>IF(F62="","",F62)</f>
        <v/>
      </c>
      <c r="BD62" s="1" t="str">
        <f>IF(E62="","",E62&amp;" "&amp;F62)</f>
        <v/>
      </c>
      <c r="BE62" s="53" t="str">
        <f>IF(G62="","",G62)</f>
        <v/>
      </c>
      <c r="BF62" s="53" t="str">
        <f>IF(H62="","",H62)</f>
        <v/>
      </c>
      <c r="BG62" s="53" t="str">
        <f>IF(G62="","",G62&amp;" "&amp;H62)</f>
        <v/>
      </c>
      <c r="BH62" s="3" t="str">
        <f>IF(I62="","",I62)</f>
        <v/>
      </c>
      <c r="BI62" s="3" t="str">
        <f t="shared" ref="BI62:BK62" si="71">IF(K62="","",K62)</f>
        <v/>
      </c>
      <c r="BJ62" s="3" t="str">
        <f t="shared" si="71"/>
        <v/>
      </c>
      <c r="BK62" s="3" t="str">
        <f t="shared" si="71"/>
        <v/>
      </c>
      <c r="BL62" s="3" t="str">
        <f t="shared" si="11"/>
        <v/>
      </c>
      <c r="BM62" s="3" t="str">
        <f t="shared" si="12"/>
        <v/>
      </c>
      <c r="BN62" s="3" t="str">
        <f t="shared" si="13"/>
        <v/>
      </c>
      <c r="BO62" s="3" t="str">
        <f t="shared" si="2"/>
        <v/>
      </c>
      <c r="BP62" s="3" t="str">
        <f t="shared" si="14"/>
        <v/>
      </c>
      <c r="BQ62" s="3" t="str">
        <f t="shared" si="3"/>
        <v/>
      </c>
      <c r="BR62" s="3" t="str">
        <f t="shared" si="4"/>
        <v/>
      </c>
      <c r="BS62" s="3" t="str">
        <f t="shared" si="15"/>
        <v/>
      </c>
      <c r="BT62" s="3" t="str">
        <f t="shared" si="16"/>
        <v/>
      </c>
      <c r="BU62" s="3" t="str">
        <f t="shared" si="17"/>
        <v/>
      </c>
    </row>
    <row r="63" spans="1:73" ht="21" customHeight="1">
      <c r="A63" s="1"/>
      <c r="B63" s="1" t="str">
        <f t="shared" si="5"/>
        <v>高校生</v>
      </c>
      <c r="C63" s="48">
        <v>56</v>
      </c>
      <c r="D63" s="67"/>
      <c r="E63" s="68"/>
      <c r="F63" s="68"/>
      <c r="G63" s="68"/>
      <c r="H63" s="68"/>
      <c r="I63" s="67"/>
      <c r="J63" s="307"/>
      <c r="K63" s="67"/>
      <c r="L63" s="49" t="str">
        <f>IF(G63="","",申込情報!$C$7)</f>
        <v/>
      </c>
      <c r="M63" s="67"/>
      <c r="N63" s="67"/>
      <c r="O63" s="73"/>
      <c r="P63" s="73"/>
      <c r="Q63" s="73"/>
      <c r="R63" s="67"/>
      <c r="S63" s="73"/>
      <c r="T63" s="73"/>
      <c r="U63" s="74"/>
      <c r="V63" s="50" t="str">
        <f t="shared" si="6"/>
        <v/>
      </c>
      <c r="W63" s="79"/>
      <c r="X63" s="67"/>
      <c r="Y63" s="73"/>
      <c r="Z63" s="74"/>
      <c r="AA63" s="50" t="str">
        <f t="shared" si="7"/>
        <v/>
      </c>
      <c r="AB63" s="79"/>
      <c r="AC63" s="67"/>
      <c r="AD63" s="73"/>
      <c r="AE63" s="73"/>
      <c r="AF63" s="74"/>
      <c r="AG63" s="42"/>
      <c r="AH63" s="51">
        <f>IF(D63="男",COUNTA(N63,R63),0)</f>
        <v>0</v>
      </c>
      <c r="AI63" s="51" t="str">
        <f>IF(D63="男",IF(X63=1,1,""),"")</f>
        <v/>
      </c>
      <c r="AJ63" s="51" t="str">
        <f>IF(D63="男",IF(AC63=1,1,""),"")</f>
        <v/>
      </c>
      <c r="AK63" s="51">
        <f t="shared" si="8"/>
        <v>0</v>
      </c>
      <c r="AL63" s="51">
        <f>IF(D63="女",COUNTA(N63,R63),0)</f>
        <v>0</v>
      </c>
      <c r="AM63" s="51" t="str">
        <f>IF(D63="女",IF(X63=1,1,""),"")</f>
        <v/>
      </c>
      <c r="AN63" s="51" t="str">
        <f>IF(D63="女",IF(AC63=1,1,""),"")</f>
        <v/>
      </c>
      <c r="AO63" s="51">
        <f t="shared" si="9"/>
        <v>0</v>
      </c>
      <c r="AP63" s="1"/>
      <c r="AQ63" s="4"/>
      <c r="AR63" s="5"/>
      <c r="AS63" s="5"/>
      <c r="AT63" s="5"/>
      <c r="AU63" s="5"/>
      <c r="AV63" s="5"/>
      <c r="AW63" s="5"/>
      <c r="AX63" s="5"/>
      <c r="AY63" s="5"/>
      <c r="AZ63" s="5"/>
      <c r="BA63" s="3" t="str">
        <f>IF(D63="","",D63)</f>
        <v/>
      </c>
      <c r="BB63" s="53" t="str">
        <f>IF(E63="","",E63)</f>
        <v/>
      </c>
      <c r="BC63" s="53" t="str">
        <f>IF(F63="","",F63)</f>
        <v/>
      </c>
      <c r="BD63" s="1" t="str">
        <f>IF(E63="","",E63&amp;" "&amp;F63)</f>
        <v/>
      </c>
      <c r="BE63" s="53" t="str">
        <f>IF(G63="","",G63)</f>
        <v/>
      </c>
      <c r="BF63" s="53" t="str">
        <f>IF(H63="","",H63)</f>
        <v/>
      </c>
      <c r="BG63" s="53" t="str">
        <f>IF(G63="","",G63&amp;" "&amp;H63)</f>
        <v/>
      </c>
      <c r="BH63" s="3" t="str">
        <f>IF(I63="","",I63)</f>
        <v/>
      </c>
      <c r="BI63" s="3" t="str">
        <f t="shared" ref="BI63:BK63" si="72">IF(K63="","",K63)</f>
        <v/>
      </c>
      <c r="BJ63" s="3" t="str">
        <f t="shared" si="72"/>
        <v/>
      </c>
      <c r="BK63" s="3" t="str">
        <f t="shared" si="72"/>
        <v/>
      </c>
      <c r="BL63" s="3" t="str">
        <f t="shared" si="11"/>
        <v/>
      </c>
      <c r="BM63" s="3" t="str">
        <f t="shared" si="12"/>
        <v/>
      </c>
      <c r="BN63" s="3" t="str">
        <f t="shared" si="13"/>
        <v/>
      </c>
      <c r="BO63" s="3" t="str">
        <f t="shared" si="2"/>
        <v/>
      </c>
      <c r="BP63" s="3" t="str">
        <f t="shared" si="14"/>
        <v/>
      </c>
      <c r="BQ63" s="3" t="str">
        <f t="shared" si="3"/>
        <v/>
      </c>
      <c r="BR63" s="3" t="str">
        <f t="shared" si="4"/>
        <v/>
      </c>
      <c r="BS63" s="3" t="str">
        <f t="shared" si="15"/>
        <v/>
      </c>
      <c r="BT63" s="3" t="str">
        <f t="shared" si="16"/>
        <v/>
      </c>
      <c r="BU63" s="3" t="str">
        <f t="shared" si="17"/>
        <v/>
      </c>
    </row>
    <row r="64" spans="1:73" ht="21" customHeight="1">
      <c r="A64" s="1"/>
      <c r="B64" s="1" t="str">
        <f t="shared" si="5"/>
        <v>高校生</v>
      </c>
      <c r="C64" s="48">
        <v>57</v>
      </c>
      <c r="D64" s="67"/>
      <c r="E64" s="68"/>
      <c r="F64" s="68"/>
      <c r="G64" s="68"/>
      <c r="H64" s="68"/>
      <c r="I64" s="67"/>
      <c r="J64" s="307"/>
      <c r="K64" s="67"/>
      <c r="L64" s="49" t="str">
        <f>IF(G64="","",申込情報!$C$7)</f>
        <v/>
      </c>
      <c r="M64" s="67"/>
      <c r="N64" s="67"/>
      <c r="O64" s="73"/>
      <c r="P64" s="73"/>
      <c r="Q64" s="73"/>
      <c r="R64" s="67"/>
      <c r="S64" s="73"/>
      <c r="T64" s="73"/>
      <c r="U64" s="74"/>
      <c r="V64" s="50" t="str">
        <f t="shared" si="6"/>
        <v/>
      </c>
      <c r="W64" s="79"/>
      <c r="X64" s="67"/>
      <c r="Y64" s="73"/>
      <c r="Z64" s="74"/>
      <c r="AA64" s="50" t="str">
        <f t="shared" si="7"/>
        <v/>
      </c>
      <c r="AB64" s="79"/>
      <c r="AC64" s="67"/>
      <c r="AD64" s="73"/>
      <c r="AE64" s="73"/>
      <c r="AF64" s="74"/>
      <c r="AG64" s="42"/>
      <c r="AH64" s="51">
        <f>IF(D64="男",COUNTA(N64,R64),0)</f>
        <v>0</v>
      </c>
      <c r="AI64" s="51" t="str">
        <f>IF(D64="男",IF(X64=1,1,""),"")</f>
        <v/>
      </c>
      <c r="AJ64" s="51" t="str">
        <f>IF(D64="男",IF(AC64=1,1,""),"")</f>
        <v/>
      </c>
      <c r="AK64" s="51">
        <f t="shared" si="8"/>
        <v>0</v>
      </c>
      <c r="AL64" s="51">
        <f>IF(D64="女",COUNTA(N64,R64),0)</f>
        <v>0</v>
      </c>
      <c r="AM64" s="51" t="str">
        <f>IF(D64="女",IF(X64=1,1,""),"")</f>
        <v/>
      </c>
      <c r="AN64" s="51" t="str">
        <f>IF(D64="女",IF(AC64=1,1,""),"")</f>
        <v/>
      </c>
      <c r="AO64" s="51">
        <f t="shared" si="9"/>
        <v>0</v>
      </c>
      <c r="AP64" s="1"/>
      <c r="AQ64" s="4"/>
      <c r="AR64" s="5"/>
      <c r="AS64" s="5"/>
      <c r="AT64" s="5"/>
      <c r="AU64" s="5"/>
      <c r="AV64" s="5"/>
      <c r="AW64" s="5"/>
      <c r="AX64" s="5"/>
      <c r="AY64" s="5"/>
      <c r="AZ64" s="5"/>
      <c r="BA64" s="3" t="str">
        <f>IF(D64="","",D64)</f>
        <v/>
      </c>
      <c r="BB64" s="53" t="str">
        <f>IF(E64="","",E64)</f>
        <v/>
      </c>
      <c r="BC64" s="53" t="str">
        <f>IF(F64="","",F64)</f>
        <v/>
      </c>
      <c r="BD64" s="1" t="str">
        <f>IF(E64="","",E64&amp;" "&amp;F64)</f>
        <v/>
      </c>
      <c r="BE64" s="53" t="str">
        <f>IF(G64="","",G64)</f>
        <v/>
      </c>
      <c r="BF64" s="53" t="str">
        <f>IF(H64="","",H64)</f>
        <v/>
      </c>
      <c r="BG64" s="53" t="str">
        <f>IF(G64="","",G64&amp;" "&amp;H64)</f>
        <v/>
      </c>
      <c r="BH64" s="3" t="str">
        <f>IF(I64="","",I64)</f>
        <v/>
      </c>
      <c r="BI64" s="3" t="str">
        <f t="shared" ref="BI64:BK64" si="73">IF(K64="","",K64)</f>
        <v/>
      </c>
      <c r="BJ64" s="3" t="str">
        <f t="shared" si="73"/>
        <v/>
      </c>
      <c r="BK64" s="3" t="str">
        <f t="shared" si="73"/>
        <v/>
      </c>
      <c r="BL64" s="3" t="str">
        <f t="shared" si="11"/>
        <v/>
      </c>
      <c r="BM64" s="3" t="str">
        <f t="shared" si="12"/>
        <v/>
      </c>
      <c r="BN64" s="3" t="str">
        <f t="shared" si="13"/>
        <v/>
      </c>
      <c r="BO64" s="3" t="str">
        <f t="shared" si="2"/>
        <v/>
      </c>
      <c r="BP64" s="3" t="str">
        <f t="shared" si="14"/>
        <v/>
      </c>
      <c r="BQ64" s="3" t="str">
        <f t="shared" si="3"/>
        <v/>
      </c>
      <c r="BR64" s="3" t="str">
        <f t="shared" si="4"/>
        <v/>
      </c>
      <c r="BS64" s="3" t="str">
        <f t="shared" si="15"/>
        <v/>
      </c>
      <c r="BT64" s="3" t="str">
        <f t="shared" si="16"/>
        <v/>
      </c>
      <c r="BU64" s="3" t="str">
        <f t="shared" si="17"/>
        <v/>
      </c>
    </row>
    <row r="65" spans="1:73" ht="21" customHeight="1">
      <c r="A65" s="1"/>
      <c r="B65" s="1" t="str">
        <f t="shared" si="5"/>
        <v>高校生</v>
      </c>
      <c r="C65" s="48">
        <v>58</v>
      </c>
      <c r="D65" s="67"/>
      <c r="E65" s="68"/>
      <c r="F65" s="68"/>
      <c r="G65" s="68"/>
      <c r="H65" s="68"/>
      <c r="I65" s="67"/>
      <c r="J65" s="307"/>
      <c r="K65" s="67"/>
      <c r="L65" s="49" t="str">
        <f>IF(G65="","",申込情報!$C$7)</f>
        <v/>
      </c>
      <c r="M65" s="67"/>
      <c r="N65" s="67"/>
      <c r="O65" s="73"/>
      <c r="P65" s="73"/>
      <c r="Q65" s="73"/>
      <c r="R65" s="67"/>
      <c r="S65" s="73"/>
      <c r="T65" s="73"/>
      <c r="U65" s="74"/>
      <c r="V65" s="50" t="str">
        <f t="shared" si="6"/>
        <v/>
      </c>
      <c r="W65" s="79"/>
      <c r="X65" s="67"/>
      <c r="Y65" s="73"/>
      <c r="Z65" s="74"/>
      <c r="AA65" s="50" t="str">
        <f t="shared" si="7"/>
        <v/>
      </c>
      <c r="AB65" s="79"/>
      <c r="AC65" s="67"/>
      <c r="AD65" s="73"/>
      <c r="AE65" s="73"/>
      <c r="AF65" s="74"/>
      <c r="AG65" s="42"/>
      <c r="AH65" s="51">
        <f>IF(D65="男",COUNTA(N65,R65),0)</f>
        <v>0</v>
      </c>
      <c r="AI65" s="51" t="str">
        <f>IF(D65="男",IF(X65=1,1,""),"")</f>
        <v/>
      </c>
      <c r="AJ65" s="51" t="str">
        <f>IF(D65="男",IF(AC65=1,1,""),"")</f>
        <v/>
      </c>
      <c r="AK65" s="51">
        <f t="shared" si="8"/>
        <v>0</v>
      </c>
      <c r="AL65" s="51">
        <f>IF(D65="女",COUNTA(N65,R65),0)</f>
        <v>0</v>
      </c>
      <c r="AM65" s="51" t="str">
        <f>IF(D65="女",IF(X65=1,1,""),"")</f>
        <v/>
      </c>
      <c r="AN65" s="51" t="str">
        <f>IF(D65="女",IF(AC65=1,1,""),"")</f>
        <v/>
      </c>
      <c r="AO65" s="51">
        <f t="shared" si="9"/>
        <v>0</v>
      </c>
      <c r="AP65" s="1"/>
      <c r="AQ65" s="4"/>
      <c r="AR65" s="5"/>
      <c r="AS65" s="5"/>
      <c r="AT65" s="5"/>
      <c r="AU65" s="5"/>
      <c r="AV65" s="5"/>
      <c r="AW65" s="5"/>
      <c r="AX65" s="5"/>
      <c r="AY65" s="5"/>
      <c r="AZ65" s="5"/>
      <c r="BA65" s="3" t="str">
        <f>IF(D65="","",D65)</f>
        <v/>
      </c>
      <c r="BB65" s="53" t="str">
        <f>IF(E65="","",E65)</f>
        <v/>
      </c>
      <c r="BC65" s="53" t="str">
        <f>IF(F65="","",F65)</f>
        <v/>
      </c>
      <c r="BD65" s="1" t="str">
        <f>IF(E65="","",E65&amp;" "&amp;F65)</f>
        <v/>
      </c>
      <c r="BE65" s="53" t="str">
        <f>IF(G65="","",G65)</f>
        <v/>
      </c>
      <c r="BF65" s="53" t="str">
        <f>IF(H65="","",H65)</f>
        <v/>
      </c>
      <c r="BG65" s="53" t="str">
        <f>IF(G65="","",G65&amp;" "&amp;H65)</f>
        <v/>
      </c>
      <c r="BH65" s="3" t="str">
        <f>IF(I65="","",I65)</f>
        <v/>
      </c>
      <c r="BI65" s="3" t="str">
        <f t="shared" ref="BI65:BK65" si="74">IF(K65="","",K65)</f>
        <v/>
      </c>
      <c r="BJ65" s="3" t="str">
        <f t="shared" si="74"/>
        <v/>
      </c>
      <c r="BK65" s="3" t="str">
        <f t="shared" si="74"/>
        <v/>
      </c>
      <c r="BL65" s="3" t="str">
        <f t="shared" si="11"/>
        <v/>
      </c>
      <c r="BM65" s="3" t="str">
        <f t="shared" si="12"/>
        <v/>
      </c>
      <c r="BN65" s="3" t="str">
        <f t="shared" si="13"/>
        <v/>
      </c>
      <c r="BO65" s="3" t="str">
        <f t="shared" si="2"/>
        <v/>
      </c>
      <c r="BP65" s="3" t="str">
        <f t="shared" si="14"/>
        <v/>
      </c>
      <c r="BQ65" s="3" t="str">
        <f t="shared" si="3"/>
        <v/>
      </c>
      <c r="BR65" s="3" t="str">
        <f t="shared" si="4"/>
        <v/>
      </c>
      <c r="BS65" s="3" t="str">
        <f t="shared" si="15"/>
        <v/>
      </c>
      <c r="BT65" s="3" t="str">
        <f t="shared" si="16"/>
        <v/>
      </c>
      <c r="BU65" s="3" t="str">
        <f t="shared" si="17"/>
        <v/>
      </c>
    </row>
    <row r="66" spans="1:73" ht="21" customHeight="1">
      <c r="A66" s="1"/>
      <c r="B66" s="1" t="str">
        <f t="shared" si="5"/>
        <v>高校生</v>
      </c>
      <c r="C66" s="48">
        <v>59</v>
      </c>
      <c r="D66" s="67"/>
      <c r="E66" s="68"/>
      <c r="F66" s="68"/>
      <c r="G66" s="68"/>
      <c r="H66" s="68"/>
      <c r="I66" s="67"/>
      <c r="J66" s="307"/>
      <c r="K66" s="67"/>
      <c r="L66" s="49" t="str">
        <f>IF(G66="","",申込情報!$C$7)</f>
        <v/>
      </c>
      <c r="M66" s="67"/>
      <c r="N66" s="67"/>
      <c r="O66" s="73"/>
      <c r="P66" s="73"/>
      <c r="Q66" s="73"/>
      <c r="R66" s="67"/>
      <c r="S66" s="73"/>
      <c r="T66" s="73"/>
      <c r="U66" s="74"/>
      <c r="V66" s="50" t="str">
        <f t="shared" si="6"/>
        <v/>
      </c>
      <c r="W66" s="79"/>
      <c r="X66" s="67"/>
      <c r="Y66" s="73"/>
      <c r="Z66" s="74"/>
      <c r="AA66" s="50" t="str">
        <f t="shared" si="7"/>
        <v/>
      </c>
      <c r="AB66" s="79"/>
      <c r="AC66" s="67"/>
      <c r="AD66" s="73"/>
      <c r="AE66" s="73"/>
      <c r="AF66" s="74"/>
      <c r="AG66" s="42"/>
      <c r="AH66" s="51">
        <f>IF(D66="男",COUNTA(N66,R66),0)</f>
        <v>0</v>
      </c>
      <c r="AI66" s="51" t="str">
        <f>IF(D66="男",IF(X66=1,1,""),"")</f>
        <v/>
      </c>
      <c r="AJ66" s="51" t="str">
        <f>IF(D66="男",IF(AC66=1,1,""),"")</f>
        <v/>
      </c>
      <c r="AK66" s="51">
        <f t="shared" si="8"/>
        <v>0</v>
      </c>
      <c r="AL66" s="51">
        <f>IF(D66="女",COUNTA(N66,R66),0)</f>
        <v>0</v>
      </c>
      <c r="AM66" s="51" t="str">
        <f>IF(D66="女",IF(X66=1,1,""),"")</f>
        <v/>
      </c>
      <c r="AN66" s="51" t="str">
        <f>IF(D66="女",IF(AC66=1,1,""),"")</f>
        <v/>
      </c>
      <c r="AO66" s="51">
        <f t="shared" si="9"/>
        <v>0</v>
      </c>
      <c r="AP66" s="1"/>
      <c r="AQ66" s="4"/>
      <c r="AR66" s="5"/>
      <c r="AS66" s="5"/>
      <c r="AT66" s="5"/>
      <c r="AU66" s="5"/>
      <c r="AV66" s="5"/>
      <c r="AW66" s="5"/>
      <c r="AX66" s="5"/>
      <c r="AY66" s="5"/>
      <c r="AZ66" s="5"/>
      <c r="BA66" s="3" t="str">
        <f>IF(D66="","",D66)</f>
        <v/>
      </c>
      <c r="BB66" s="53" t="str">
        <f>IF(E66="","",E66)</f>
        <v/>
      </c>
      <c r="BC66" s="53" t="str">
        <f>IF(F66="","",F66)</f>
        <v/>
      </c>
      <c r="BD66" s="1" t="str">
        <f>IF(E66="","",E66&amp;" "&amp;F66)</f>
        <v/>
      </c>
      <c r="BE66" s="53" t="str">
        <f>IF(G66="","",G66)</f>
        <v/>
      </c>
      <c r="BF66" s="53" t="str">
        <f>IF(H66="","",H66)</f>
        <v/>
      </c>
      <c r="BG66" s="53" t="str">
        <f>IF(G66="","",G66&amp;" "&amp;H66)</f>
        <v/>
      </c>
      <c r="BH66" s="3" t="str">
        <f>IF(I66="","",I66)</f>
        <v/>
      </c>
      <c r="BI66" s="3" t="str">
        <f t="shared" ref="BI66:BK66" si="75">IF(K66="","",K66)</f>
        <v/>
      </c>
      <c r="BJ66" s="3" t="str">
        <f t="shared" si="75"/>
        <v/>
      </c>
      <c r="BK66" s="3" t="str">
        <f t="shared" si="75"/>
        <v/>
      </c>
      <c r="BL66" s="3" t="str">
        <f t="shared" si="11"/>
        <v/>
      </c>
      <c r="BM66" s="3" t="str">
        <f t="shared" si="12"/>
        <v/>
      </c>
      <c r="BN66" s="3" t="str">
        <f t="shared" si="13"/>
        <v/>
      </c>
      <c r="BO66" s="3" t="str">
        <f t="shared" si="2"/>
        <v/>
      </c>
      <c r="BP66" s="3" t="str">
        <f t="shared" si="14"/>
        <v/>
      </c>
      <c r="BQ66" s="3" t="str">
        <f t="shared" si="3"/>
        <v/>
      </c>
      <c r="BR66" s="3" t="str">
        <f t="shared" si="4"/>
        <v/>
      </c>
      <c r="BS66" s="3" t="str">
        <f t="shared" si="15"/>
        <v/>
      </c>
      <c r="BT66" s="3" t="str">
        <f t="shared" si="16"/>
        <v/>
      </c>
      <c r="BU66" s="3" t="str">
        <f t="shared" si="17"/>
        <v/>
      </c>
    </row>
    <row r="67" spans="1:73" ht="21" customHeight="1">
      <c r="A67" s="1"/>
      <c r="B67" s="1" t="str">
        <f t="shared" si="5"/>
        <v>高校生</v>
      </c>
      <c r="C67" s="48">
        <v>60</v>
      </c>
      <c r="D67" s="67"/>
      <c r="E67" s="68"/>
      <c r="F67" s="68"/>
      <c r="G67" s="68"/>
      <c r="H67" s="68"/>
      <c r="I67" s="67"/>
      <c r="J67" s="307"/>
      <c r="K67" s="67"/>
      <c r="L67" s="49" t="str">
        <f>IF(G67="","",申込情報!$C$7)</f>
        <v/>
      </c>
      <c r="M67" s="67"/>
      <c r="N67" s="67"/>
      <c r="O67" s="73"/>
      <c r="P67" s="73"/>
      <c r="Q67" s="73"/>
      <c r="R67" s="67"/>
      <c r="S67" s="73"/>
      <c r="T67" s="73"/>
      <c r="U67" s="74"/>
      <c r="V67" s="50" t="str">
        <f t="shared" si="6"/>
        <v/>
      </c>
      <c r="W67" s="79"/>
      <c r="X67" s="67"/>
      <c r="Y67" s="73"/>
      <c r="Z67" s="74"/>
      <c r="AA67" s="50" t="str">
        <f t="shared" si="7"/>
        <v/>
      </c>
      <c r="AB67" s="79"/>
      <c r="AC67" s="67"/>
      <c r="AD67" s="73"/>
      <c r="AE67" s="73"/>
      <c r="AF67" s="74"/>
      <c r="AG67" s="42"/>
      <c r="AH67" s="51">
        <f>IF(D67="男",COUNTA(N67,R67),0)</f>
        <v>0</v>
      </c>
      <c r="AI67" s="51" t="str">
        <f>IF(D67="男",IF(X67=1,1,""),"")</f>
        <v/>
      </c>
      <c r="AJ67" s="51" t="str">
        <f>IF(D67="男",IF(AC67=1,1,""),"")</f>
        <v/>
      </c>
      <c r="AK67" s="51">
        <f t="shared" si="8"/>
        <v>0</v>
      </c>
      <c r="AL67" s="51">
        <f>IF(D67="女",COUNTA(N67,R67),0)</f>
        <v>0</v>
      </c>
      <c r="AM67" s="51" t="str">
        <f>IF(D67="女",IF(X67=1,1,""),"")</f>
        <v/>
      </c>
      <c r="AN67" s="51" t="str">
        <f>IF(D67="女",IF(AC67=1,1,""),"")</f>
        <v/>
      </c>
      <c r="AO67" s="51">
        <f t="shared" si="9"/>
        <v>0</v>
      </c>
      <c r="AP67" s="1"/>
      <c r="AQ67" s="4"/>
      <c r="AR67" s="5"/>
      <c r="AS67" s="5"/>
      <c r="AT67" s="5"/>
      <c r="AU67" s="5"/>
      <c r="AV67" s="5"/>
      <c r="AW67" s="5"/>
      <c r="AX67" s="5"/>
      <c r="AY67" s="5"/>
      <c r="AZ67" s="5"/>
      <c r="BA67" s="3" t="str">
        <f>IF(D67="","",D67)</f>
        <v/>
      </c>
      <c r="BB67" s="53" t="str">
        <f>IF(E67="","",E67)</f>
        <v/>
      </c>
      <c r="BC67" s="53" t="str">
        <f>IF(F67="","",F67)</f>
        <v/>
      </c>
      <c r="BD67" s="1" t="str">
        <f>IF(E67="","",E67&amp;" "&amp;F67)</f>
        <v/>
      </c>
      <c r="BE67" s="53" t="str">
        <f>IF(G67="","",G67)</f>
        <v/>
      </c>
      <c r="BF67" s="53" t="str">
        <f>IF(H67="","",H67)</f>
        <v/>
      </c>
      <c r="BG67" s="53" t="str">
        <f>IF(G67="","",G67&amp;" "&amp;H67)</f>
        <v/>
      </c>
      <c r="BH67" s="3" t="str">
        <f>IF(I67="","",I67)</f>
        <v/>
      </c>
      <c r="BI67" s="3" t="str">
        <f t="shared" ref="BI67:BK67" si="76">IF(K67="","",K67)</f>
        <v/>
      </c>
      <c r="BJ67" s="3" t="str">
        <f t="shared" si="76"/>
        <v/>
      </c>
      <c r="BK67" s="3" t="str">
        <f t="shared" si="76"/>
        <v/>
      </c>
      <c r="BL67" s="3" t="str">
        <f t="shared" si="11"/>
        <v/>
      </c>
      <c r="BM67" s="3" t="str">
        <f t="shared" si="12"/>
        <v/>
      </c>
      <c r="BN67" s="3" t="str">
        <f t="shared" si="13"/>
        <v/>
      </c>
      <c r="BO67" s="3" t="str">
        <f t="shared" si="2"/>
        <v/>
      </c>
      <c r="BP67" s="3" t="str">
        <f t="shared" si="14"/>
        <v/>
      </c>
      <c r="BQ67" s="3" t="str">
        <f t="shared" si="3"/>
        <v/>
      </c>
      <c r="BR67" s="3" t="str">
        <f t="shared" si="4"/>
        <v/>
      </c>
      <c r="BS67" s="3" t="str">
        <f t="shared" si="15"/>
        <v/>
      </c>
      <c r="BT67" s="3" t="str">
        <f t="shared" si="16"/>
        <v/>
      </c>
      <c r="BU67" s="3" t="str">
        <f t="shared" si="17"/>
        <v/>
      </c>
    </row>
    <row r="68" spans="1:73" ht="21" customHeight="1">
      <c r="A68" s="1"/>
      <c r="B68" s="1" t="str">
        <f t="shared" si="5"/>
        <v>高校生</v>
      </c>
      <c r="C68" s="48">
        <v>61</v>
      </c>
      <c r="D68" s="67"/>
      <c r="E68" s="68"/>
      <c r="F68" s="68"/>
      <c r="G68" s="68"/>
      <c r="H68" s="68"/>
      <c r="I68" s="67"/>
      <c r="J68" s="307"/>
      <c r="K68" s="67"/>
      <c r="L68" s="49" t="str">
        <f>IF(G68="","",申込情報!$C$7)</f>
        <v/>
      </c>
      <c r="M68" s="67"/>
      <c r="N68" s="67"/>
      <c r="O68" s="73"/>
      <c r="P68" s="73"/>
      <c r="Q68" s="73"/>
      <c r="R68" s="67"/>
      <c r="S68" s="73"/>
      <c r="T68" s="73"/>
      <c r="U68" s="74"/>
      <c r="V68" s="50" t="str">
        <f t="shared" si="6"/>
        <v/>
      </c>
      <c r="W68" s="79"/>
      <c r="X68" s="67"/>
      <c r="Y68" s="73"/>
      <c r="Z68" s="74"/>
      <c r="AA68" s="50" t="str">
        <f t="shared" si="7"/>
        <v/>
      </c>
      <c r="AB68" s="79"/>
      <c r="AC68" s="67"/>
      <c r="AD68" s="73"/>
      <c r="AE68" s="73"/>
      <c r="AF68" s="74"/>
      <c r="AG68" s="42"/>
      <c r="AH68" s="51">
        <f>IF(D68="男",COUNTA(N68,R68),0)</f>
        <v>0</v>
      </c>
      <c r="AI68" s="51" t="str">
        <f>IF(D68="男",IF(X68=1,1,""),"")</f>
        <v/>
      </c>
      <c r="AJ68" s="51" t="str">
        <f>IF(D68="男",IF(AC68=1,1,""),"")</f>
        <v/>
      </c>
      <c r="AK68" s="51">
        <f t="shared" si="8"/>
        <v>0</v>
      </c>
      <c r="AL68" s="51">
        <f>IF(D68="女",COUNTA(N68,R68),0)</f>
        <v>0</v>
      </c>
      <c r="AM68" s="51" t="str">
        <f>IF(D68="女",IF(X68=1,1,""),"")</f>
        <v/>
      </c>
      <c r="AN68" s="51" t="str">
        <f>IF(D68="女",IF(AC68=1,1,""),"")</f>
        <v/>
      </c>
      <c r="AO68" s="51">
        <f t="shared" si="9"/>
        <v>0</v>
      </c>
      <c r="AP68" s="1"/>
      <c r="AQ68" s="4"/>
      <c r="AR68" s="5"/>
      <c r="AS68" s="5"/>
      <c r="AT68" s="5"/>
      <c r="AU68" s="5"/>
      <c r="AV68" s="5"/>
      <c r="AW68" s="5"/>
      <c r="AX68" s="5"/>
      <c r="AY68" s="5"/>
      <c r="AZ68" s="5"/>
      <c r="BA68" s="3" t="str">
        <f>IF(D68="","",D68)</f>
        <v/>
      </c>
      <c r="BB68" s="53" t="str">
        <f>IF(E68="","",E68)</f>
        <v/>
      </c>
      <c r="BC68" s="53" t="str">
        <f>IF(F68="","",F68)</f>
        <v/>
      </c>
      <c r="BD68" s="1" t="str">
        <f>IF(E68="","",E68&amp;" "&amp;F68)</f>
        <v/>
      </c>
      <c r="BE68" s="53" t="str">
        <f>IF(G68="","",G68)</f>
        <v/>
      </c>
      <c r="BF68" s="53" t="str">
        <f>IF(H68="","",H68)</f>
        <v/>
      </c>
      <c r="BG68" s="53" t="str">
        <f>IF(G68="","",G68&amp;" "&amp;H68)</f>
        <v/>
      </c>
      <c r="BH68" s="3" t="str">
        <f>IF(I68="","",I68)</f>
        <v/>
      </c>
      <c r="BI68" s="3" t="str">
        <f t="shared" ref="BI68:BK68" si="77">IF(K68="","",K68)</f>
        <v/>
      </c>
      <c r="BJ68" s="3" t="str">
        <f t="shared" si="77"/>
        <v/>
      </c>
      <c r="BK68" s="3" t="str">
        <f t="shared" si="77"/>
        <v/>
      </c>
      <c r="BL68" s="3" t="str">
        <f t="shared" si="11"/>
        <v/>
      </c>
      <c r="BM68" s="3" t="str">
        <f t="shared" si="12"/>
        <v/>
      </c>
      <c r="BN68" s="3" t="str">
        <f t="shared" si="13"/>
        <v/>
      </c>
      <c r="BO68" s="3" t="str">
        <f t="shared" si="2"/>
        <v/>
      </c>
      <c r="BP68" s="3" t="str">
        <f t="shared" si="14"/>
        <v/>
      </c>
      <c r="BQ68" s="3" t="str">
        <f t="shared" si="3"/>
        <v/>
      </c>
      <c r="BR68" s="3" t="str">
        <f t="shared" si="4"/>
        <v/>
      </c>
      <c r="BS68" s="3" t="str">
        <f t="shared" si="15"/>
        <v/>
      </c>
      <c r="BT68" s="3" t="str">
        <f t="shared" si="16"/>
        <v/>
      </c>
      <c r="BU68" s="3" t="str">
        <f t="shared" si="17"/>
        <v/>
      </c>
    </row>
    <row r="69" spans="1:73" ht="21" customHeight="1">
      <c r="A69" s="1"/>
      <c r="B69" s="1" t="str">
        <f t="shared" si="5"/>
        <v>高校生</v>
      </c>
      <c r="C69" s="48">
        <v>62</v>
      </c>
      <c r="D69" s="67"/>
      <c r="E69" s="68"/>
      <c r="F69" s="68"/>
      <c r="G69" s="68"/>
      <c r="H69" s="68"/>
      <c r="I69" s="67"/>
      <c r="J69" s="307"/>
      <c r="K69" s="67"/>
      <c r="L69" s="49" t="str">
        <f>IF(G69="","",申込情報!$C$7)</f>
        <v/>
      </c>
      <c r="M69" s="67"/>
      <c r="N69" s="67"/>
      <c r="O69" s="73"/>
      <c r="P69" s="73"/>
      <c r="Q69" s="73"/>
      <c r="R69" s="67"/>
      <c r="S69" s="73"/>
      <c r="T69" s="73"/>
      <c r="U69" s="74"/>
      <c r="V69" s="50" t="str">
        <f t="shared" si="6"/>
        <v/>
      </c>
      <c r="W69" s="79"/>
      <c r="X69" s="67"/>
      <c r="Y69" s="73"/>
      <c r="Z69" s="74"/>
      <c r="AA69" s="50" t="str">
        <f t="shared" si="7"/>
        <v/>
      </c>
      <c r="AB69" s="79"/>
      <c r="AC69" s="67"/>
      <c r="AD69" s="73"/>
      <c r="AE69" s="73"/>
      <c r="AF69" s="74"/>
      <c r="AG69" s="42"/>
      <c r="AH69" s="51">
        <f>IF(D69="男",COUNTA(N69,R69),0)</f>
        <v>0</v>
      </c>
      <c r="AI69" s="51" t="str">
        <f>IF(D69="男",IF(X69=1,1,""),"")</f>
        <v/>
      </c>
      <c r="AJ69" s="51" t="str">
        <f>IF(D69="男",IF(AC69=1,1,""),"")</f>
        <v/>
      </c>
      <c r="AK69" s="51">
        <f t="shared" si="8"/>
        <v>0</v>
      </c>
      <c r="AL69" s="51">
        <f>IF(D69="女",COUNTA(N69,R69),0)</f>
        <v>0</v>
      </c>
      <c r="AM69" s="51" t="str">
        <f>IF(D69="女",IF(X69=1,1,""),"")</f>
        <v/>
      </c>
      <c r="AN69" s="51" t="str">
        <f>IF(D69="女",IF(AC69=1,1,""),"")</f>
        <v/>
      </c>
      <c r="AO69" s="51">
        <f t="shared" si="9"/>
        <v>0</v>
      </c>
      <c r="AP69" s="1"/>
      <c r="AQ69" s="4"/>
      <c r="AR69" s="5"/>
      <c r="AS69" s="5"/>
      <c r="AT69" s="5"/>
      <c r="AU69" s="5"/>
      <c r="AV69" s="5"/>
      <c r="AW69" s="5"/>
      <c r="AX69" s="5"/>
      <c r="AY69" s="5"/>
      <c r="AZ69" s="5"/>
      <c r="BA69" s="3" t="str">
        <f>IF(D69="","",D69)</f>
        <v/>
      </c>
      <c r="BB69" s="53" t="str">
        <f>IF(E69="","",E69)</f>
        <v/>
      </c>
      <c r="BC69" s="53" t="str">
        <f>IF(F69="","",F69)</f>
        <v/>
      </c>
      <c r="BD69" s="1" t="str">
        <f>IF(E69="","",E69&amp;" "&amp;F69)</f>
        <v/>
      </c>
      <c r="BE69" s="53" t="str">
        <f>IF(G69="","",G69)</f>
        <v/>
      </c>
      <c r="BF69" s="53" t="str">
        <f>IF(H69="","",H69)</f>
        <v/>
      </c>
      <c r="BG69" s="53" t="str">
        <f>IF(G69="","",G69&amp;" "&amp;H69)</f>
        <v/>
      </c>
      <c r="BH69" s="3" t="str">
        <f>IF(I69="","",I69)</f>
        <v/>
      </c>
      <c r="BI69" s="3" t="str">
        <f t="shared" ref="BI69:BK69" si="78">IF(K69="","",K69)</f>
        <v/>
      </c>
      <c r="BJ69" s="3" t="str">
        <f t="shared" si="78"/>
        <v/>
      </c>
      <c r="BK69" s="3" t="str">
        <f t="shared" si="78"/>
        <v/>
      </c>
      <c r="BL69" s="3" t="str">
        <f t="shared" si="11"/>
        <v/>
      </c>
      <c r="BM69" s="3" t="str">
        <f t="shared" si="12"/>
        <v/>
      </c>
      <c r="BN69" s="3" t="str">
        <f t="shared" si="13"/>
        <v/>
      </c>
      <c r="BO69" s="3" t="str">
        <f t="shared" si="2"/>
        <v/>
      </c>
      <c r="BP69" s="3" t="str">
        <f t="shared" si="14"/>
        <v/>
      </c>
      <c r="BQ69" s="3" t="str">
        <f t="shared" si="3"/>
        <v/>
      </c>
      <c r="BR69" s="3" t="str">
        <f t="shared" si="4"/>
        <v/>
      </c>
      <c r="BS69" s="3" t="str">
        <f t="shared" si="15"/>
        <v/>
      </c>
      <c r="BT69" s="3" t="str">
        <f t="shared" si="16"/>
        <v/>
      </c>
      <c r="BU69" s="3" t="str">
        <f t="shared" si="17"/>
        <v/>
      </c>
    </row>
    <row r="70" spans="1:73" ht="21" customHeight="1">
      <c r="A70" s="1"/>
      <c r="B70" s="1" t="str">
        <f t="shared" si="5"/>
        <v>高校生</v>
      </c>
      <c r="C70" s="48">
        <v>63</v>
      </c>
      <c r="D70" s="67"/>
      <c r="E70" s="68"/>
      <c r="F70" s="68"/>
      <c r="G70" s="68"/>
      <c r="H70" s="68"/>
      <c r="I70" s="67"/>
      <c r="J70" s="307"/>
      <c r="K70" s="67"/>
      <c r="L70" s="49" t="str">
        <f>IF(G70="","",申込情報!$C$7)</f>
        <v/>
      </c>
      <c r="M70" s="67"/>
      <c r="N70" s="67"/>
      <c r="O70" s="73"/>
      <c r="P70" s="73"/>
      <c r="Q70" s="73"/>
      <c r="R70" s="67"/>
      <c r="S70" s="73"/>
      <c r="T70" s="73"/>
      <c r="U70" s="74"/>
      <c r="V70" s="50" t="str">
        <f t="shared" si="6"/>
        <v/>
      </c>
      <c r="W70" s="79"/>
      <c r="X70" s="67"/>
      <c r="Y70" s="73"/>
      <c r="Z70" s="74"/>
      <c r="AA70" s="50" t="str">
        <f t="shared" si="7"/>
        <v/>
      </c>
      <c r="AB70" s="79"/>
      <c r="AC70" s="67"/>
      <c r="AD70" s="73"/>
      <c r="AE70" s="73"/>
      <c r="AF70" s="74"/>
      <c r="AG70" s="42"/>
      <c r="AH70" s="51">
        <f>IF(D70="男",COUNTA(N70,R70),0)</f>
        <v>0</v>
      </c>
      <c r="AI70" s="51" t="str">
        <f>IF(D70="男",IF(X70=1,1,""),"")</f>
        <v/>
      </c>
      <c r="AJ70" s="51" t="str">
        <f>IF(D70="男",IF(AC70=1,1,""),"")</f>
        <v/>
      </c>
      <c r="AK70" s="51">
        <f t="shared" si="8"/>
        <v>0</v>
      </c>
      <c r="AL70" s="51">
        <f>IF(D70="女",COUNTA(N70,R70),0)</f>
        <v>0</v>
      </c>
      <c r="AM70" s="51" t="str">
        <f>IF(D70="女",IF(X70=1,1,""),"")</f>
        <v/>
      </c>
      <c r="AN70" s="51" t="str">
        <f>IF(D70="女",IF(AC70=1,1,""),"")</f>
        <v/>
      </c>
      <c r="AO70" s="51">
        <f t="shared" si="9"/>
        <v>0</v>
      </c>
      <c r="AP70" s="1"/>
      <c r="AQ70" s="4"/>
      <c r="AR70" s="5"/>
      <c r="AS70" s="5"/>
      <c r="AT70" s="5"/>
      <c r="AU70" s="5"/>
      <c r="AV70" s="5"/>
      <c r="AW70" s="5"/>
      <c r="AX70" s="5"/>
      <c r="AY70" s="5"/>
      <c r="AZ70" s="5"/>
      <c r="BA70" s="3" t="str">
        <f>IF(D70="","",D70)</f>
        <v/>
      </c>
      <c r="BB70" s="53" t="str">
        <f>IF(E70="","",E70)</f>
        <v/>
      </c>
      <c r="BC70" s="53" t="str">
        <f>IF(F70="","",F70)</f>
        <v/>
      </c>
      <c r="BD70" s="1" t="str">
        <f>IF(E70="","",E70&amp;" "&amp;F70)</f>
        <v/>
      </c>
      <c r="BE70" s="53" t="str">
        <f>IF(G70="","",G70)</f>
        <v/>
      </c>
      <c r="BF70" s="53" t="str">
        <f>IF(H70="","",H70)</f>
        <v/>
      </c>
      <c r="BG70" s="53" t="str">
        <f>IF(G70="","",G70&amp;" "&amp;H70)</f>
        <v/>
      </c>
      <c r="BH70" s="3" t="str">
        <f>IF(I70="","",I70)</f>
        <v/>
      </c>
      <c r="BI70" s="3" t="str">
        <f t="shared" ref="BI70:BK70" si="79">IF(K70="","",K70)</f>
        <v/>
      </c>
      <c r="BJ70" s="3" t="str">
        <f t="shared" si="79"/>
        <v/>
      </c>
      <c r="BK70" s="3" t="str">
        <f t="shared" si="79"/>
        <v/>
      </c>
      <c r="BL70" s="3" t="str">
        <f t="shared" si="11"/>
        <v/>
      </c>
      <c r="BM70" s="3" t="str">
        <f t="shared" si="12"/>
        <v/>
      </c>
      <c r="BN70" s="3" t="str">
        <f t="shared" si="13"/>
        <v/>
      </c>
      <c r="BO70" s="3" t="str">
        <f t="shared" si="2"/>
        <v/>
      </c>
      <c r="BP70" s="3" t="str">
        <f t="shared" si="14"/>
        <v/>
      </c>
      <c r="BQ70" s="3" t="str">
        <f t="shared" si="3"/>
        <v/>
      </c>
      <c r="BR70" s="3" t="str">
        <f t="shared" si="4"/>
        <v/>
      </c>
      <c r="BS70" s="3" t="str">
        <f t="shared" si="15"/>
        <v/>
      </c>
      <c r="BT70" s="3" t="str">
        <f t="shared" si="16"/>
        <v/>
      </c>
      <c r="BU70" s="3" t="str">
        <f t="shared" si="17"/>
        <v/>
      </c>
    </row>
    <row r="71" spans="1:73" ht="21" customHeight="1">
      <c r="A71" s="1"/>
      <c r="B71" s="1" t="str">
        <f t="shared" si="5"/>
        <v>高校生</v>
      </c>
      <c r="C71" s="48">
        <v>64</v>
      </c>
      <c r="D71" s="67"/>
      <c r="E71" s="68"/>
      <c r="F71" s="68"/>
      <c r="G71" s="68"/>
      <c r="H71" s="68"/>
      <c r="I71" s="67"/>
      <c r="J71" s="307"/>
      <c r="K71" s="67"/>
      <c r="L71" s="49" t="str">
        <f>IF(G71="","",申込情報!$C$7)</f>
        <v/>
      </c>
      <c r="M71" s="67"/>
      <c r="N71" s="67"/>
      <c r="O71" s="73"/>
      <c r="P71" s="73"/>
      <c r="Q71" s="73"/>
      <c r="R71" s="67"/>
      <c r="S71" s="73"/>
      <c r="T71" s="73"/>
      <c r="U71" s="74"/>
      <c r="V71" s="50" t="str">
        <f t="shared" si="6"/>
        <v/>
      </c>
      <c r="W71" s="79"/>
      <c r="X71" s="67"/>
      <c r="Y71" s="73"/>
      <c r="Z71" s="74"/>
      <c r="AA71" s="50" t="str">
        <f t="shared" si="7"/>
        <v/>
      </c>
      <c r="AB71" s="79"/>
      <c r="AC71" s="67"/>
      <c r="AD71" s="73"/>
      <c r="AE71" s="73"/>
      <c r="AF71" s="74"/>
      <c r="AG71" s="42"/>
      <c r="AH71" s="51">
        <f>IF(D71="男",COUNTA(N71,R71),0)</f>
        <v>0</v>
      </c>
      <c r="AI71" s="51" t="str">
        <f>IF(D71="男",IF(X71=1,1,""),"")</f>
        <v/>
      </c>
      <c r="AJ71" s="51" t="str">
        <f>IF(D71="男",IF(AC71=1,1,""),"")</f>
        <v/>
      </c>
      <c r="AK71" s="51">
        <f t="shared" si="8"/>
        <v>0</v>
      </c>
      <c r="AL71" s="51">
        <f>IF(D71="女",COUNTA(N71,R71),0)</f>
        <v>0</v>
      </c>
      <c r="AM71" s="51" t="str">
        <f>IF(D71="女",IF(X71=1,1,""),"")</f>
        <v/>
      </c>
      <c r="AN71" s="51" t="str">
        <f>IF(D71="女",IF(AC71=1,1,""),"")</f>
        <v/>
      </c>
      <c r="AO71" s="51">
        <f t="shared" si="9"/>
        <v>0</v>
      </c>
      <c r="AP71" s="1"/>
      <c r="AQ71" s="4"/>
      <c r="AR71" s="5"/>
      <c r="AS71" s="5"/>
      <c r="AT71" s="5"/>
      <c r="AU71" s="5"/>
      <c r="AV71" s="5"/>
      <c r="AW71" s="5"/>
      <c r="AX71" s="5"/>
      <c r="AY71" s="5"/>
      <c r="AZ71" s="5"/>
      <c r="BA71" s="3" t="str">
        <f>IF(D71="","",D71)</f>
        <v/>
      </c>
      <c r="BB71" s="53" t="str">
        <f>IF(E71="","",E71)</f>
        <v/>
      </c>
      <c r="BC71" s="53" t="str">
        <f>IF(F71="","",F71)</f>
        <v/>
      </c>
      <c r="BD71" s="1" t="str">
        <f>IF(E71="","",E71&amp;" "&amp;F71)</f>
        <v/>
      </c>
      <c r="BE71" s="53" t="str">
        <f>IF(G71="","",G71)</f>
        <v/>
      </c>
      <c r="BF71" s="53" t="str">
        <f>IF(H71="","",H71)</f>
        <v/>
      </c>
      <c r="BG71" s="53" t="str">
        <f>IF(G71="","",G71&amp;" "&amp;H71)</f>
        <v/>
      </c>
      <c r="BH71" s="3" t="str">
        <f>IF(I71="","",I71)</f>
        <v/>
      </c>
      <c r="BI71" s="3" t="str">
        <f t="shared" ref="BI71:BK71" si="80">IF(K71="","",K71)</f>
        <v/>
      </c>
      <c r="BJ71" s="3" t="str">
        <f t="shared" si="80"/>
        <v/>
      </c>
      <c r="BK71" s="3" t="str">
        <f t="shared" si="80"/>
        <v/>
      </c>
      <c r="BL71" s="3" t="str">
        <f t="shared" si="11"/>
        <v/>
      </c>
      <c r="BM71" s="3" t="str">
        <f t="shared" si="12"/>
        <v/>
      </c>
      <c r="BN71" s="3" t="str">
        <f t="shared" si="13"/>
        <v/>
      </c>
      <c r="BO71" s="3" t="str">
        <f t="shared" si="2"/>
        <v/>
      </c>
      <c r="BP71" s="3" t="str">
        <f t="shared" si="14"/>
        <v/>
      </c>
      <c r="BQ71" s="3" t="str">
        <f t="shared" si="3"/>
        <v/>
      </c>
      <c r="BR71" s="3" t="str">
        <f t="shared" si="4"/>
        <v/>
      </c>
      <c r="BS71" s="3" t="str">
        <f t="shared" si="15"/>
        <v/>
      </c>
      <c r="BT71" s="3" t="str">
        <f t="shared" si="16"/>
        <v/>
      </c>
      <c r="BU71" s="3" t="str">
        <f t="shared" si="17"/>
        <v/>
      </c>
    </row>
    <row r="72" spans="1:73" ht="21" customHeight="1">
      <c r="A72" s="1"/>
      <c r="B72" s="1" t="str">
        <f t="shared" si="5"/>
        <v>高校生</v>
      </c>
      <c r="C72" s="48">
        <v>65</v>
      </c>
      <c r="D72" s="67"/>
      <c r="E72" s="68"/>
      <c r="F72" s="68"/>
      <c r="G72" s="68"/>
      <c r="H72" s="68"/>
      <c r="I72" s="67"/>
      <c r="J72" s="307"/>
      <c r="K72" s="67"/>
      <c r="L72" s="49" t="str">
        <f>IF(G72="","",申込情報!$C$7)</f>
        <v/>
      </c>
      <c r="M72" s="67"/>
      <c r="N72" s="67"/>
      <c r="O72" s="73"/>
      <c r="P72" s="73"/>
      <c r="Q72" s="73"/>
      <c r="R72" s="67"/>
      <c r="S72" s="73"/>
      <c r="T72" s="73"/>
      <c r="U72" s="74"/>
      <c r="V72" s="50" t="str">
        <f t="shared" si="6"/>
        <v/>
      </c>
      <c r="W72" s="79"/>
      <c r="X72" s="67"/>
      <c r="Y72" s="73"/>
      <c r="Z72" s="74"/>
      <c r="AA72" s="50" t="str">
        <f t="shared" si="7"/>
        <v/>
      </c>
      <c r="AB72" s="79"/>
      <c r="AC72" s="67"/>
      <c r="AD72" s="73"/>
      <c r="AE72" s="73"/>
      <c r="AF72" s="74"/>
      <c r="AG72" s="42"/>
      <c r="AH72" s="51">
        <f>IF(D72="男",COUNTA(N72,R72),0)</f>
        <v>0</v>
      </c>
      <c r="AI72" s="51" t="str">
        <f>IF(D72="男",IF(X72=1,1,""),"")</f>
        <v/>
      </c>
      <c r="AJ72" s="51" t="str">
        <f>IF(D72="男",IF(AC72=1,1,""),"")</f>
        <v/>
      </c>
      <c r="AK72" s="51">
        <f t="shared" si="8"/>
        <v>0</v>
      </c>
      <c r="AL72" s="51">
        <f>IF(D72="女",COUNTA(N72,R72),0)</f>
        <v>0</v>
      </c>
      <c r="AM72" s="51" t="str">
        <f>IF(D72="女",IF(X72=1,1,""),"")</f>
        <v/>
      </c>
      <c r="AN72" s="51" t="str">
        <f>IF(D72="女",IF(AC72=1,1,""),"")</f>
        <v/>
      </c>
      <c r="AO72" s="51">
        <f t="shared" si="9"/>
        <v>0</v>
      </c>
      <c r="AP72" s="1"/>
      <c r="AQ72" s="4"/>
      <c r="AR72" s="5"/>
      <c r="AS72" s="5"/>
      <c r="AT72" s="5"/>
      <c r="AU72" s="5"/>
      <c r="AV72" s="5"/>
      <c r="AW72" s="5"/>
      <c r="AX72" s="5"/>
      <c r="AY72" s="5"/>
      <c r="AZ72" s="5"/>
      <c r="BA72" s="3" t="str">
        <f>IF(D72="","",D72)</f>
        <v/>
      </c>
      <c r="BB72" s="53" t="str">
        <f>IF(E72="","",E72)</f>
        <v/>
      </c>
      <c r="BC72" s="53" t="str">
        <f>IF(F72="","",F72)</f>
        <v/>
      </c>
      <c r="BD72" s="1" t="str">
        <f>IF(E72="","",E72&amp;" "&amp;F72)</f>
        <v/>
      </c>
      <c r="BE72" s="53" t="str">
        <f>IF(G72="","",G72)</f>
        <v/>
      </c>
      <c r="BF72" s="53" t="str">
        <f>IF(H72="","",H72)</f>
        <v/>
      </c>
      <c r="BG72" s="53" t="str">
        <f>IF(G72="","",G72&amp;" "&amp;H72)</f>
        <v/>
      </c>
      <c r="BH72" s="3" t="str">
        <f>IF(I72="","",I72)</f>
        <v/>
      </c>
      <c r="BI72" s="3" t="str">
        <f t="shared" ref="BI72:BK72" si="81">IF(K72="","",K72)</f>
        <v/>
      </c>
      <c r="BJ72" s="3" t="str">
        <f t="shared" si="81"/>
        <v/>
      </c>
      <c r="BK72" s="3" t="str">
        <f t="shared" si="81"/>
        <v/>
      </c>
      <c r="BL72" s="3" t="str">
        <f t="shared" si="11"/>
        <v/>
      </c>
      <c r="BM72" s="3" t="str">
        <f t="shared" si="12"/>
        <v/>
      </c>
      <c r="BN72" s="3" t="str">
        <f t="shared" si="13"/>
        <v/>
      </c>
      <c r="BO72" s="3" t="str">
        <f t="shared" si="2"/>
        <v/>
      </c>
      <c r="BP72" s="3" t="str">
        <f t="shared" si="14"/>
        <v/>
      </c>
      <c r="BQ72" s="3" t="str">
        <f t="shared" si="3"/>
        <v/>
      </c>
      <c r="BR72" s="3" t="str">
        <f t="shared" si="4"/>
        <v/>
      </c>
      <c r="BS72" s="3" t="str">
        <f t="shared" si="15"/>
        <v/>
      </c>
      <c r="BT72" s="3" t="str">
        <f t="shared" si="16"/>
        <v/>
      </c>
      <c r="BU72" s="3" t="str">
        <f t="shared" si="17"/>
        <v/>
      </c>
    </row>
    <row r="73" spans="1:73" ht="21" customHeight="1">
      <c r="A73" s="1"/>
      <c r="B73" s="1" t="str">
        <f t="shared" si="5"/>
        <v>高校生</v>
      </c>
      <c r="C73" s="48">
        <v>66</v>
      </c>
      <c r="D73" s="67"/>
      <c r="E73" s="68"/>
      <c r="F73" s="68"/>
      <c r="G73" s="68"/>
      <c r="H73" s="68"/>
      <c r="I73" s="67"/>
      <c r="J73" s="307"/>
      <c r="K73" s="67"/>
      <c r="L73" s="49" t="str">
        <f>IF(G73="","",申込情報!$C$7)</f>
        <v/>
      </c>
      <c r="M73" s="67"/>
      <c r="N73" s="67"/>
      <c r="O73" s="73"/>
      <c r="P73" s="73"/>
      <c r="Q73" s="73"/>
      <c r="R73" s="67"/>
      <c r="S73" s="73"/>
      <c r="T73" s="73"/>
      <c r="U73" s="74"/>
      <c r="V73" s="50" t="str">
        <f t="shared" si="6"/>
        <v/>
      </c>
      <c r="W73" s="79"/>
      <c r="X73" s="67"/>
      <c r="Y73" s="73"/>
      <c r="Z73" s="74"/>
      <c r="AA73" s="50" t="str">
        <f t="shared" si="7"/>
        <v/>
      </c>
      <c r="AB73" s="79"/>
      <c r="AC73" s="67"/>
      <c r="AD73" s="73"/>
      <c r="AE73" s="73"/>
      <c r="AF73" s="74"/>
      <c r="AG73" s="42"/>
      <c r="AH73" s="51">
        <f>IF(D73="男",COUNTA(N73,R73),0)</f>
        <v>0</v>
      </c>
      <c r="AI73" s="51" t="str">
        <f>IF(D73="男",IF(X73=1,1,""),"")</f>
        <v/>
      </c>
      <c r="AJ73" s="51" t="str">
        <f>IF(D73="男",IF(AC73=1,1,""),"")</f>
        <v/>
      </c>
      <c r="AK73" s="51">
        <f t="shared" si="8"/>
        <v>0</v>
      </c>
      <c r="AL73" s="51">
        <f>IF(D73="女",COUNTA(N73,R73),0)</f>
        <v>0</v>
      </c>
      <c r="AM73" s="51" t="str">
        <f>IF(D73="女",IF(X73=1,1,""),"")</f>
        <v/>
      </c>
      <c r="AN73" s="51" t="str">
        <f>IF(D73="女",IF(AC73=1,1,""),"")</f>
        <v/>
      </c>
      <c r="AO73" s="51">
        <f t="shared" si="9"/>
        <v>0</v>
      </c>
      <c r="AP73" s="1"/>
      <c r="AQ73" s="4"/>
      <c r="AR73" s="5"/>
      <c r="AS73" s="5"/>
      <c r="AT73" s="5"/>
      <c r="AU73" s="5"/>
      <c r="AV73" s="5"/>
      <c r="AW73" s="5"/>
      <c r="AX73" s="5"/>
      <c r="AY73" s="5"/>
      <c r="AZ73" s="5"/>
      <c r="BA73" s="3" t="str">
        <f>IF(D73="","",D73)</f>
        <v/>
      </c>
      <c r="BB73" s="53" t="str">
        <f>IF(E73="","",E73)</f>
        <v/>
      </c>
      <c r="BC73" s="53" t="str">
        <f>IF(F73="","",F73)</f>
        <v/>
      </c>
      <c r="BD73" s="1" t="str">
        <f>IF(E73="","",E73&amp;" "&amp;F73)</f>
        <v/>
      </c>
      <c r="BE73" s="53" t="str">
        <f>IF(G73="","",G73)</f>
        <v/>
      </c>
      <c r="BF73" s="53" t="str">
        <f>IF(H73="","",H73)</f>
        <v/>
      </c>
      <c r="BG73" s="53" t="str">
        <f>IF(G73="","",G73&amp;" "&amp;H73)</f>
        <v/>
      </c>
      <c r="BH73" s="3" t="str">
        <f>IF(I73="","",I73)</f>
        <v/>
      </c>
      <c r="BI73" s="3" t="str">
        <f t="shared" ref="BI73:BK73" si="82">IF(K73="","",K73)</f>
        <v/>
      </c>
      <c r="BJ73" s="3" t="str">
        <f t="shared" si="82"/>
        <v/>
      </c>
      <c r="BK73" s="3" t="str">
        <f t="shared" si="82"/>
        <v/>
      </c>
      <c r="BL73" s="3" t="str">
        <f t="shared" si="11"/>
        <v/>
      </c>
      <c r="BM73" s="3" t="str">
        <f t="shared" si="12"/>
        <v/>
      </c>
      <c r="BN73" s="3" t="str">
        <f t="shared" si="13"/>
        <v/>
      </c>
      <c r="BO73" s="3" t="str">
        <f t="shared" si="2"/>
        <v/>
      </c>
      <c r="BP73" s="3" t="str">
        <f t="shared" si="14"/>
        <v/>
      </c>
      <c r="BQ73" s="3" t="str">
        <f t="shared" si="3"/>
        <v/>
      </c>
      <c r="BR73" s="3" t="str">
        <f t="shared" si="4"/>
        <v/>
      </c>
      <c r="BS73" s="3" t="str">
        <f t="shared" si="15"/>
        <v/>
      </c>
      <c r="BT73" s="3" t="str">
        <f t="shared" si="16"/>
        <v/>
      </c>
      <c r="BU73" s="3" t="str">
        <f t="shared" si="17"/>
        <v/>
      </c>
    </row>
    <row r="74" spans="1:73" ht="21" customHeight="1">
      <c r="A74" s="1"/>
      <c r="B74" s="1" t="str">
        <f t="shared" si="5"/>
        <v>高校生</v>
      </c>
      <c r="C74" s="48">
        <v>67</v>
      </c>
      <c r="D74" s="67"/>
      <c r="E74" s="68"/>
      <c r="F74" s="68"/>
      <c r="G74" s="68"/>
      <c r="H74" s="68"/>
      <c r="I74" s="67"/>
      <c r="J74" s="307"/>
      <c r="K74" s="67"/>
      <c r="L74" s="49" t="str">
        <f>IF(G74="","",申込情報!$C$7)</f>
        <v/>
      </c>
      <c r="M74" s="67"/>
      <c r="N74" s="67"/>
      <c r="O74" s="73"/>
      <c r="P74" s="73"/>
      <c r="Q74" s="73"/>
      <c r="R74" s="67"/>
      <c r="S74" s="73"/>
      <c r="T74" s="73"/>
      <c r="U74" s="74"/>
      <c r="V74" s="50" t="str">
        <f t="shared" si="6"/>
        <v/>
      </c>
      <c r="W74" s="79"/>
      <c r="X74" s="67"/>
      <c r="Y74" s="73"/>
      <c r="Z74" s="74"/>
      <c r="AA74" s="50" t="str">
        <f t="shared" si="7"/>
        <v/>
      </c>
      <c r="AB74" s="79"/>
      <c r="AC74" s="67"/>
      <c r="AD74" s="73"/>
      <c r="AE74" s="73"/>
      <c r="AF74" s="74"/>
      <c r="AG74" s="42"/>
      <c r="AH74" s="51">
        <f>IF(D74="男",COUNTA(N74,R74),0)</f>
        <v>0</v>
      </c>
      <c r="AI74" s="51" t="str">
        <f>IF(D74="男",IF(X74=1,1,""),"")</f>
        <v/>
      </c>
      <c r="AJ74" s="51" t="str">
        <f>IF(D74="男",IF(AC74=1,1,""),"")</f>
        <v/>
      </c>
      <c r="AK74" s="51">
        <f t="shared" si="8"/>
        <v>0</v>
      </c>
      <c r="AL74" s="51">
        <f>IF(D74="女",COUNTA(N74,R74),0)</f>
        <v>0</v>
      </c>
      <c r="AM74" s="51" t="str">
        <f>IF(D74="女",IF(X74=1,1,""),"")</f>
        <v/>
      </c>
      <c r="AN74" s="51" t="str">
        <f>IF(D74="女",IF(AC74=1,1,""),"")</f>
        <v/>
      </c>
      <c r="AO74" s="51">
        <f t="shared" si="9"/>
        <v>0</v>
      </c>
      <c r="AP74" s="1"/>
      <c r="AQ74" s="4"/>
      <c r="AR74" s="5"/>
      <c r="AS74" s="5"/>
      <c r="AT74" s="5"/>
      <c r="AU74" s="5"/>
      <c r="AV74" s="5"/>
      <c r="AW74" s="5"/>
      <c r="AX74" s="5"/>
      <c r="AY74" s="5"/>
      <c r="AZ74" s="5"/>
      <c r="BA74" s="3" t="str">
        <f>IF(D74="","",D74)</f>
        <v/>
      </c>
      <c r="BB74" s="53" t="str">
        <f>IF(E74="","",E74)</f>
        <v/>
      </c>
      <c r="BC74" s="53" t="str">
        <f>IF(F74="","",F74)</f>
        <v/>
      </c>
      <c r="BD74" s="1" t="str">
        <f>IF(E74="","",E74&amp;" "&amp;F74)</f>
        <v/>
      </c>
      <c r="BE74" s="53" t="str">
        <f>IF(G74="","",G74)</f>
        <v/>
      </c>
      <c r="BF74" s="53" t="str">
        <f>IF(H74="","",H74)</f>
        <v/>
      </c>
      <c r="BG74" s="53" t="str">
        <f>IF(G74="","",G74&amp;" "&amp;H74)</f>
        <v/>
      </c>
      <c r="BH74" s="3" t="str">
        <f>IF(I74="","",I74)</f>
        <v/>
      </c>
      <c r="BI74" s="3" t="str">
        <f t="shared" ref="BI74:BK74" si="83">IF(K74="","",K74)</f>
        <v/>
      </c>
      <c r="BJ74" s="3" t="str">
        <f t="shared" si="83"/>
        <v/>
      </c>
      <c r="BK74" s="3" t="str">
        <f t="shared" si="83"/>
        <v/>
      </c>
      <c r="BL74" s="3" t="str">
        <f t="shared" si="11"/>
        <v/>
      </c>
      <c r="BM74" s="3" t="str">
        <f t="shared" si="12"/>
        <v/>
      </c>
      <c r="BN74" s="3" t="str">
        <f t="shared" si="13"/>
        <v/>
      </c>
      <c r="BO74" s="3" t="str">
        <f t="shared" si="2"/>
        <v/>
      </c>
      <c r="BP74" s="3" t="str">
        <f t="shared" si="14"/>
        <v/>
      </c>
      <c r="BQ74" s="3" t="str">
        <f t="shared" si="3"/>
        <v/>
      </c>
      <c r="BR74" s="3" t="str">
        <f t="shared" si="4"/>
        <v/>
      </c>
      <c r="BS74" s="3" t="str">
        <f t="shared" si="15"/>
        <v/>
      </c>
      <c r="BT74" s="3" t="str">
        <f t="shared" si="16"/>
        <v/>
      </c>
      <c r="BU74" s="3" t="str">
        <f t="shared" si="17"/>
        <v/>
      </c>
    </row>
    <row r="75" spans="1:73" ht="21" customHeight="1">
      <c r="A75" s="1"/>
      <c r="B75" s="1" t="str">
        <f t="shared" si="5"/>
        <v>高校生</v>
      </c>
      <c r="C75" s="48">
        <v>68</v>
      </c>
      <c r="D75" s="67"/>
      <c r="E75" s="68"/>
      <c r="F75" s="68"/>
      <c r="G75" s="68"/>
      <c r="H75" s="68"/>
      <c r="I75" s="67"/>
      <c r="J75" s="307"/>
      <c r="K75" s="67"/>
      <c r="L75" s="49" t="str">
        <f>IF(G75="","",申込情報!$C$7)</f>
        <v/>
      </c>
      <c r="M75" s="67"/>
      <c r="N75" s="67"/>
      <c r="O75" s="73"/>
      <c r="P75" s="73"/>
      <c r="Q75" s="73"/>
      <c r="R75" s="67"/>
      <c r="S75" s="73"/>
      <c r="T75" s="73"/>
      <c r="U75" s="74"/>
      <c r="V75" s="50" t="str">
        <f t="shared" si="6"/>
        <v/>
      </c>
      <c r="W75" s="79"/>
      <c r="X75" s="67"/>
      <c r="Y75" s="73"/>
      <c r="Z75" s="74"/>
      <c r="AA75" s="50" t="str">
        <f t="shared" si="7"/>
        <v/>
      </c>
      <c r="AB75" s="79"/>
      <c r="AC75" s="67"/>
      <c r="AD75" s="73"/>
      <c r="AE75" s="73"/>
      <c r="AF75" s="74"/>
      <c r="AG75" s="42"/>
      <c r="AH75" s="51">
        <f>IF(D75="男",COUNTA(N75,R75),0)</f>
        <v>0</v>
      </c>
      <c r="AI75" s="51" t="str">
        <f>IF(D75="男",IF(X75=1,1,""),"")</f>
        <v/>
      </c>
      <c r="AJ75" s="51" t="str">
        <f>IF(D75="男",IF(AC75=1,1,""),"")</f>
        <v/>
      </c>
      <c r="AK75" s="51">
        <f t="shared" si="8"/>
        <v>0</v>
      </c>
      <c r="AL75" s="51">
        <f>IF(D75="女",COUNTA(N75,R75),0)</f>
        <v>0</v>
      </c>
      <c r="AM75" s="51" t="str">
        <f>IF(D75="女",IF(X75=1,1,""),"")</f>
        <v/>
      </c>
      <c r="AN75" s="51" t="str">
        <f>IF(D75="女",IF(AC75=1,1,""),"")</f>
        <v/>
      </c>
      <c r="AO75" s="51">
        <f t="shared" si="9"/>
        <v>0</v>
      </c>
      <c r="AP75" s="1"/>
      <c r="AQ75" s="4"/>
      <c r="AR75" s="5"/>
      <c r="AS75" s="5"/>
      <c r="AT75" s="5"/>
      <c r="AU75" s="5"/>
      <c r="AV75" s="5"/>
      <c r="AW75" s="5"/>
      <c r="AX75" s="5"/>
      <c r="AY75" s="5"/>
      <c r="AZ75" s="5"/>
      <c r="BA75" s="3" t="str">
        <f>IF(D75="","",D75)</f>
        <v/>
      </c>
      <c r="BB75" s="53" t="str">
        <f>IF(E75="","",E75)</f>
        <v/>
      </c>
      <c r="BC75" s="53" t="str">
        <f>IF(F75="","",F75)</f>
        <v/>
      </c>
      <c r="BD75" s="1" t="str">
        <f>IF(E75="","",E75&amp;" "&amp;F75)</f>
        <v/>
      </c>
      <c r="BE75" s="53" t="str">
        <f>IF(G75="","",G75)</f>
        <v/>
      </c>
      <c r="BF75" s="53" t="str">
        <f>IF(H75="","",H75)</f>
        <v/>
      </c>
      <c r="BG75" s="53" t="str">
        <f>IF(G75="","",G75&amp;" "&amp;H75)</f>
        <v/>
      </c>
      <c r="BH75" s="3" t="str">
        <f>IF(I75="","",I75)</f>
        <v/>
      </c>
      <c r="BI75" s="3" t="str">
        <f t="shared" ref="BI75:BK75" si="84">IF(K75="","",K75)</f>
        <v/>
      </c>
      <c r="BJ75" s="3" t="str">
        <f t="shared" si="84"/>
        <v/>
      </c>
      <c r="BK75" s="3" t="str">
        <f t="shared" si="84"/>
        <v/>
      </c>
      <c r="BL75" s="3" t="str">
        <f t="shared" si="11"/>
        <v/>
      </c>
      <c r="BM75" s="3" t="str">
        <f t="shared" si="12"/>
        <v/>
      </c>
      <c r="BN75" s="3" t="str">
        <f t="shared" si="13"/>
        <v/>
      </c>
      <c r="BO75" s="3" t="str">
        <f t="shared" si="2"/>
        <v/>
      </c>
      <c r="BP75" s="3" t="str">
        <f t="shared" si="14"/>
        <v/>
      </c>
      <c r="BQ75" s="3" t="str">
        <f t="shared" si="3"/>
        <v/>
      </c>
      <c r="BR75" s="3" t="str">
        <f t="shared" si="4"/>
        <v/>
      </c>
      <c r="BS75" s="3" t="str">
        <f t="shared" si="15"/>
        <v/>
      </c>
      <c r="BT75" s="3" t="str">
        <f t="shared" si="16"/>
        <v/>
      </c>
      <c r="BU75" s="3" t="str">
        <f t="shared" si="17"/>
        <v/>
      </c>
    </row>
    <row r="76" spans="1:73" ht="21" customHeight="1">
      <c r="A76" s="1"/>
      <c r="B76" s="1" t="str">
        <f t="shared" si="5"/>
        <v>高校生</v>
      </c>
      <c r="C76" s="48">
        <v>69</v>
      </c>
      <c r="D76" s="67"/>
      <c r="E76" s="68"/>
      <c r="F76" s="68"/>
      <c r="G76" s="68"/>
      <c r="H76" s="68"/>
      <c r="I76" s="67"/>
      <c r="J76" s="307"/>
      <c r="K76" s="67"/>
      <c r="L76" s="49" t="str">
        <f>IF(G76="","",申込情報!$C$7)</f>
        <v/>
      </c>
      <c r="M76" s="67"/>
      <c r="N76" s="67"/>
      <c r="O76" s="73"/>
      <c r="P76" s="73"/>
      <c r="Q76" s="73"/>
      <c r="R76" s="67"/>
      <c r="S76" s="73"/>
      <c r="T76" s="73"/>
      <c r="U76" s="74"/>
      <c r="V76" s="50" t="str">
        <f t="shared" si="6"/>
        <v/>
      </c>
      <c r="W76" s="79"/>
      <c r="X76" s="67"/>
      <c r="Y76" s="73"/>
      <c r="Z76" s="74"/>
      <c r="AA76" s="50" t="str">
        <f t="shared" si="7"/>
        <v/>
      </c>
      <c r="AB76" s="79"/>
      <c r="AC76" s="67"/>
      <c r="AD76" s="73"/>
      <c r="AE76" s="73"/>
      <c r="AF76" s="74"/>
      <c r="AG76" s="42"/>
      <c r="AH76" s="51">
        <f>IF(D76="男",COUNTA(N76,R76),0)</f>
        <v>0</v>
      </c>
      <c r="AI76" s="51" t="str">
        <f>IF(D76="男",IF(X76=1,1,""),"")</f>
        <v/>
      </c>
      <c r="AJ76" s="51" t="str">
        <f>IF(D76="男",IF(AC76=1,1,""),"")</f>
        <v/>
      </c>
      <c r="AK76" s="51">
        <f t="shared" si="8"/>
        <v>0</v>
      </c>
      <c r="AL76" s="51">
        <f>IF(D76="女",COUNTA(N76,R76),0)</f>
        <v>0</v>
      </c>
      <c r="AM76" s="51" t="str">
        <f>IF(D76="女",IF(X76=1,1,""),"")</f>
        <v/>
      </c>
      <c r="AN76" s="51" t="str">
        <f>IF(D76="女",IF(AC76=1,1,""),"")</f>
        <v/>
      </c>
      <c r="AO76" s="51">
        <f t="shared" si="9"/>
        <v>0</v>
      </c>
      <c r="AP76" s="1"/>
      <c r="AQ76" s="4"/>
      <c r="AR76" s="5"/>
      <c r="AS76" s="5"/>
      <c r="AT76" s="5"/>
      <c r="AU76" s="5"/>
      <c r="AV76" s="5"/>
      <c r="AW76" s="5"/>
      <c r="AX76" s="5"/>
      <c r="AY76" s="5"/>
      <c r="AZ76" s="5"/>
      <c r="BA76" s="3" t="str">
        <f>IF(D76="","",D76)</f>
        <v/>
      </c>
      <c r="BB76" s="53" t="str">
        <f>IF(E76="","",E76)</f>
        <v/>
      </c>
      <c r="BC76" s="53" t="str">
        <f>IF(F76="","",F76)</f>
        <v/>
      </c>
      <c r="BD76" s="1" t="str">
        <f>IF(E76="","",E76&amp;" "&amp;F76)</f>
        <v/>
      </c>
      <c r="BE76" s="53" t="str">
        <f>IF(G76="","",G76)</f>
        <v/>
      </c>
      <c r="BF76" s="53" t="str">
        <f>IF(H76="","",H76)</f>
        <v/>
      </c>
      <c r="BG76" s="53" t="str">
        <f>IF(G76="","",G76&amp;" "&amp;H76)</f>
        <v/>
      </c>
      <c r="BH76" s="3" t="str">
        <f>IF(I76="","",I76)</f>
        <v/>
      </c>
      <c r="BI76" s="3" t="str">
        <f t="shared" ref="BI76:BK76" si="85">IF(K76="","",K76)</f>
        <v/>
      </c>
      <c r="BJ76" s="3" t="str">
        <f t="shared" si="85"/>
        <v/>
      </c>
      <c r="BK76" s="3" t="str">
        <f t="shared" si="85"/>
        <v/>
      </c>
      <c r="BL76" s="3" t="str">
        <f t="shared" si="11"/>
        <v/>
      </c>
      <c r="BM76" s="3" t="str">
        <f t="shared" si="12"/>
        <v/>
      </c>
      <c r="BN76" s="3" t="str">
        <f t="shared" si="13"/>
        <v/>
      </c>
      <c r="BO76" s="3" t="str">
        <f t="shared" si="2"/>
        <v/>
      </c>
      <c r="BP76" s="3" t="str">
        <f t="shared" si="14"/>
        <v/>
      </c>
      <c r="BQ76" s="3" t="str">
        <f t="shared" si="3"/>
        <v/>
      </c>
      <c r="BR76" s="3" t="str">
        <f t="shared" si="4"/>
        <v/>
      </c>
      <c r="BS76" s="3" t="str">
        <f t="shared" si="15"/>
        <v/>
      </c>
      <c r="BT76" s="3" t="str">
        <f t="shared" si="16"/>
        <v/>
      </c>
      <c r="BU76" s="3" t="str">
        <f t="shared" si="17"/>
        <v/>
      </c>
    </row>
    <row r="77" spans="1:73" ht="21" customHeight="1">
      <c r="A77" s="1"/>
      <c r="B77" s="1" t="str">
        <f t="shared" si="5"/>
        <v>高校生</v>
      </c>
      <c r="C77" s="48">
        <v>70</v>
      </c>
      <c r="D77" s="67"/>
      <c r="E77" s="68"/>
      <c r="F77" s="68"/>
      <c r="G77" s="68"/>
      <c r="H77" s="68"/>
      <c r="I77" s="67"/>
      <c r="J77" s="307"/>
      <c r="K77" s="67"/>
      <c r="L77" s="49" t="str">
        <f>IF(G77="","",申込情報!$C$7)</f>
        <v/>
      </c>
      <c r="M77" s="67"/>
      <c r="N77" s="67"/>
      <c r="O77" s="73"/>
      <c r="P77" s="73"/>
      <c r="Q77" s="73"/>
      <c r="R77" s="67"/>
      <c r="S77" s="73"/>
      <c r="T77" s="73"/>
      <c r="U77" s="74"/>
      <c r="V77" s="50" t="str">
        <f t="shared" si="6"/>
        <v/>
      </c>
      <c r="W77" s="79"/>
      <c r="X77" s="67"/>
      <c r="Y77" s="73"/>
      <c r="Z77" s="74"/>
      <c r="AA77" s="50" t="str">
        <f t="shared" si="7"/>
        <v/>
      </c>
      <c r="AB77" s="79"/>
      <c r="AC77" s="67"/>
      <c r="AD77" s="73"/>
      <c r="AE77" s="73"/>
      <c r="AF77" s="74"/>
      <c r="AG77" s="42"/>
      <c r="AH77" s="51">
        <f>IF(D77="男",COUNTA(N77,R77),0)</f>
        <v>0</v>
      </c>
      <c r="AI77" s="51" t="str">
        <f>IF(D77="男",IF(X77=1,1,""),"")</f>
        <v/>
      </c>
      <c r="AJ77" s="51" t="str">
        <f>IF(D77="男",IF(AC77=1,1,""),"")</f>
        <v/>
      </c>
      <c r="AK77" s="51">
        <f t="shared" si="8"/>
        <v>0</v>
      </c>
      <c r="AL77" s="51">
        <f>IF(D77="女",COUNTA(N77,R77),0)</f>
        <v>0</v>
      </c>
      <c r="AM77" s="51" t="str">
        <f>IF(D77="女",IF(X77=1,1,""),"")</f>
        <v/>
      </c>
      <c r="AN77" s="51" t="str">
        <f>IF(D77="女",IF(AC77=1,1,""),"")</f>
        <v/>
      </c>
      <c r="AO77" s="51">
        <f t="shared" si="9"/>
        <v>0</v>
      </c>
      <c r="AP77" s="1"/>
      <c r="AQ77" s="4"/>
      <c r="AR77" s="5"/>
      <c r="AS77" s="5"/>
      <c r="AT77" s="5"/>
      <c r="AU77" s="5"/>
      <c r="AV77" s="5"/>
      <c r="AW77" s="5"/>
      <c r="AX77" s="5"/>
      <c r="AY77" s="5"/>
      <c r="AZ77" s="5"/>
      <c r="BA77" s="3" t="str">
        <f>IF(D77="","",D77)</f>
        <v/>
      </c>
      <c r="BB77" s="53" t="str">
        <f>IF(E77="","",E77)</f>
        <v/>
      </c>
      <c r="BC77" s="53" t="str">
        <f>IF(F77="","",F77)</f>
        <v/>
      </c>
      <c r="BD77" s="1" t="str">
        <f>IF(E77="","",E77&amp;" "&amp;F77)</f>
        <v/>
      </c>
      <c r="BE77" s="53" t="str">
        <f>IF(G77="","",G77)</f>
        <v/>
      </c>
      <c r="BF77" s="53" t="str">
        <f>IF(H77="","",H77)</f>
        <v/>
      </c>
      <c r="BG77" s="53" t="str">
        <f>IF(G77="","",G77&amp;" "&amp;H77)</f>
        <v/>
      </c>
      <c r="BH77" s="3" t="str">
        <f>IF(I77="","",I77)</f>
        <v/>
      </c>
      <c r="BI77" s="3" t="str">
        <f t="shared" ref="BI77:BK77" si="86">IF(K77="","",K77)</f>
        <v/>
      </c>
      <c r="BJ77" s="3" t="str">
        <f t="shared" si="86"/>
        <v/>
      </c>
      <c r="BK77" s="3" t="str">
        <f t="shared" si="86"/>
        <v/>
      </c>
      <c r="BL77" s="3" t="str">
        <f t="shared" si="11"/>
        <v/>
      </c>
      <c r="BM77" s="3" t="str">
        <f t="shared" si="12"/>
        <v/>
      </c>
      <c r="BN77" s="3" t="str">
        <f t="shared" si="13"/>
        <v/>
      </c>
      <c r="BO77" s="3" t="str">
        <f t="shared" si="2"/>
        <v/>
      </c>
      <c r="BP77" s="3" t="str">
        <f t="shared" si="14"/>
        <v/>
      </c>
      <c r="BQ77" s="3" t="str">
        <f t="shared" si="3"/>
        <v/>
      </c>
      <c r="BR77" s="3" t="str">
        <f t="shared" si="4"/>
        <v/>
      </c>
      <c r="BS77" s="3" t="str">
        <f t="shared" si="15"/>
        <v/>
      </c>
      <c r="BT77" s="3" t="str">
        <f t="shared" si="16"/>
        <v/>
      </c>
      <c r="BU77" s="3" t="str">
        <f t="shared" si="17"/>
        <v/>
      </c>
    </row>
    <row r="78" spans="1:73" ht="21" customHeight="1">
      <c r="A78" s="1"/>
      <c r="B78" s="1" t="str">
        <f t="shared" si="5"/>
        <v>高校生</v>
      </c>
      <c r="C78" s="48">
        <v>71</v>
      </c>
      <c r="D78" s="67"/>
      <c r="E78" s="68"/>
      <c r="F78" s="68"/>
      <c r="G78" s="68"/>
      <c r="H78" s="68"/>
      <c r="I78" s="67"/>
      <c r="J78" s="307"/>
      <c r="K78" s="67"/>
      <c r="L78" s="49" t="str">
        <f>IF(G78="","",申込情報!$C$7)</f>
        <v/>
      </c>
      <c r="M78" s="67"/>
      <c r="N78" s="67"/>
      <c r="O78" s="73"/>
      <c r="P78" s="73"/>
      <c r="Q78" s="73"/>
      <c r="R78" s="67"/>
      <c r="S78" s="73"/>
      <c r="T78" s="73"/>
      <c r="U78" s="74"/>
      <c r="V78" s="50" t="str">
        <f t="shared" si="6"/>
        <v/>
      </c>
      <c r="W78" s="79"/>
      <c r="X78" s="67"/>
      <c r="Y78" s="73"/>
      <c r="Z78" s="74"/>
      <c r="AA78" s="50" t="str">
        <f t="shared" si="7"/>
        <v/>
      </c>
      <c r="AB78" s="79"/>
      <c r="AC78" s="67"/>
      <c r="AD78" s="73"/>
      <c r="AE78" s="73"/>
      <c r="AF78" s="74"/>
      <c r="AG78" s="42"/>
      <c r="AH78" s="51">
        <f>IF(D78="男",COUNTA(N78,R78),0)</f>
        <v>0</v>
      </c>
      <c r="AI78" s="51" t="str">
        <f>IF(D78="男",IF(X78=1,1,""),"")</f>
        <v/>
      </c>
      <c r="AJ78" s="51" t="str">
        <f>IF(D78="男",IF(AC78=1,1,""),"")</f>
        <v/>
      </c>
      <c r="AK78" s="51">
        <f t="shared" si="8"/>
        <v>0</v>
      </c>
      <c r="AL78" s="51">
        <f>IF(D78="女",COUNTA(N78,R78),0)</f>
        <v>0</v>
      </c>
      <c r="AM78" s="51" t="str">
        <f>IF(D78="女",IF(X78=1,1,""),"")</f>
        <v/>
      </c>
      <c r="AN78" s="51" t="str">
        <f>IF(D78="女",IF(AC78=1,1,""),"")</f>
        <v/>
      </c>
      <c r="AO78" s="51">
        <f t="shared" si="9"/>
        <v>0</v>
      </c>
      <c r="AP78" s="1"/>
      <c r="AQ78" s="4"/>
      <c r="AR78" s="5"/>
      <c r="AS78" s="5"/>
      <c r="AT78" s="5"/>
      <c r="AU78" s="5"/>
      <c r="AV78" s="5"/>
      <c r="AW78" s="5"/>
      <c r="AX78" s="5"/>
      <c r="AY78" s="5"/>
      <c r="AZ78" s="5"/>
      <c r="BA78" s="3" t="str">
        <f>IF(D78="","",D78)</f>
        <v/>
      </c>
      <c r="BB78" s="53" t="str">
        <f>IF(E78="","",E78)</f>
        <v/>
      </c>
      <c r="BC78" s="53" t="str">
        <f>IF(F78="","",F78)</f>
        <v/>
      </c>
      <c r="BD78" s="1" t="str">
        <f>IF(E78="","",E78&amp;" "&amp;F78)</f>
        <v/>
      </c>
      <c r="BE78" s="53" t="str">
        <f>IF(G78="","",G78)</f>
        <v/>
      </c>
      <c r="BF78" s="53" t="str">
        <f>IF(H78="","",H78)</f>
        <v/>
      </c>
      <c r="BG78" s="53" t="str">
        <f>IF(G78="","",G78&amp;" "&amp;H78)</f>
        <v/>
      </c>
      <c r="BH78" s="3" t="str">
        <f>IF(I78="","",I78)</f>
        <v/>
      </c>
      <c r="BI78" s="3" t="str">
        <f t="shared" ref="BI78:BK78" si="87">IF(K78="","",K78)</f>
        <v/>
      </c>
      <c r="BJ78" s="3" t="str">
        <f t="shared" si="87"/>
        <v/>
      </c>
      <c r="BK78" s="3" t="str">
        <f t="shared" si="87"/>
        <v/>
      </c>
      <c r="BL78" s="3" t="str">
        <f t="shared" si="11"/>
        <v/>
      </c>
      <c r="BM78" s="3" t="str">
        <f t="shared" si="12"/>
        <v/>
      </c>
      <c r="BN78" s="3" t="str">
        <f t="shared" si="13"/>
        <v/>
      </c>
      <c r="BO78" s="3" t="str">
        <f t="shared" si="2"/>
        <v/>
      </c>
      <c r="BP78" s="3" t="str">
        <f t="shared" si="14"/>
        <v/>
      </c>
      <c r="BQ78" s="3" t="str">
        <f t="shared" si="3"/>
        <v/>
      </c>
      <c r="BR78" s="3" t="str">
        <f t="shared" si="4"/>
        <v/>
      </c>
      <c r="BS78" s="3" t="str">
        <f t="shared" si="15"/>
        <v/>
      </c>
      <c r="BT78" s="3" t="str">
        <f t="shared" si="16"/>
        <v/>
      </c>
      <c r="BU78" s="3" t="str">
        <f t="shared" si="17"/>
        <v/>
      </c>
    </row>
    <row r="79" spans="1:73" ht="21" customHeight="1">
      <c r="A79" s="1"/>
      <c r="B79" s="1" t="str">
        <f t="shared" si="5"/>
        <v>高校生</v>
      </c>
      <c r="C79" s="48">
        <v>72</v>
      </c>
      <c r="D79" s="67"/>
      <c r="E79" s="68"/>
      <c r="F79" s="68"/>
      <c r="G79" s="68"/>
      <c r="H79" s="68"/>
      <c r="I79" s="67"/>
      <c r="J79" s="307"/>
      <c r="K79" s="67"/>
      <c r="L79" s="49" t="str">
        <f>IF(G79="","",申込情報!$C$7)</f>
        <v/>
      </c>
      <c r="M79" s="67"/>
      <c r="N79" s="67"/>
      <c r="O79" s="73"/>
      <c r="P79" s="73"/>
      <c r="Q79" s="73"/>
      <c r="R79" s="67"/>
      <c r="S79" s="73"/>
      <c r="T79" s="73"/>
      <c r="U79" s="74"/>
      <c r="V79" s="50" t="str">
        <f t="shared" si="6"/>
        <v/>
      </c>
      <c r="W79" s="79"/>
      <c r="X79" s="67"/>
      <c r="Y79" s="73"/>
      <c r="Z79" s="74"/>
      <c r="AA79" s="50" t="str">
        <f t="shared" si="7"/>
        <v/>
      </c>
      <c r="AB79" s="79"/>
      <c r="AC79" s="67"/>
      <c r="AD79" s="73"/>
      <c r="AE79" s="73"/>
      <c r="AF79" s="74"/>
      <c r="AG79" s="42"/>
      <c r="AH79" s="51">
        <f>IF(D79="男",COUNTA(N79,R79),0)</f>
        <v>0</v>
      </c>
      <c r="AI79" s="51" t="str">
        <f>IF(D79="男",IF(X79=1,1,""),"")</f>
        <v/>
      </c>
      <c r="AJ79" s="51" t="str">
        <f>IF(D79="男",IF(AC79=1,1,""),"")</f>
        <v/>
      </c>
      <c r="AK79" s="51">
        <f t="shared" si="8"/>
        <v>0</v>
      </c>
      <c r="AL79" s="51">
        <f>IF(D79="女",COUNTA(N79,R79),0)</f>
        <v>0</v>
      </c>
      <c r="AM79" s="51" t="str">
        <f>IF(D79="女",IF(X79=1,1,""),"")</f>
        <v/>
      </c>
      <c r="AN79" s="51" t="str">
        <f>IF(D79="女",IF(AC79=1,1,""),"")</f>
        <v/>
      </c>
      <c r="AO79" s="51">
        <f t="shared" si="9"/>
        <v>0</v>
      </c>
      <c r="AP79" s="1"/>
      <c r="AQ79" s="4"/>
      <c r="AR79" s="5"/>
      <c r="AS79" s="5"/>
      <c r="AT79" s="5"/>
      <c r="AU79" s="5"/>
      <c r="AV79" s="5"/>
      <c r="AW79" s="5"/>
      <c r="AX79" s="5"/>
      <c r="AY79" s="5"/>
      <c r="AZ79" s="5"/>
      <c r="BA79" s="3" t="str">
        <f>IF(D79="","",D79)</f>
        <v/>
      </c>
      <c r="BB79" s="53" t="str">
        <f>IF(E79="","",E79)</f>
        <v/>
      </c>
      <c r="BC79" s="53" t="str">
        <f>IF(F79="","",F79)</f>
        <v/>
      </c>
      <c r="BD79" s="1" t="str">
        <f>IF(E79="","",E79&amp;" "&amp;F79)</f>
        <v/>
      </c>
      <c r="BE79" s="53" t="str">
        <f>IF(G79="","",G79)</f>
        <v/>
      </c>
      <c r="BF79" s="53" t="str">
        <f>IF(H79="","",H79)</f>
        <v/>
      </c>
      <c r="BG79" s="53" t="str">
        <f>IF(G79="","",G79&amp;" "&amp;H79)</f>
        <v/>
      </c>
      <c r="BH79" s="3" t="str">
        <f>IF(I79="","",I79)</f>
        <v/>
      </c>
      <c r="BI79" s="3" t="str">
        <f t="shared" ref="BI79:BK79" si="88">IF(K79="","",K79)</f>
        <v/>
      </c>
      <c r="BJ79" s="3" t="str">
        <f t="shared" si="88"/>
        <v/>
      </c>
      <c r="BK79" s="3" t="str">
        <f t="shared" si="88"/>
        <v/>
      </c>
      <c r="BL79" s="3" t="str">
        <f t="shared" si="11"/>
        <v/>
      </c>
      <c r="BM79" s="3" t="str">
        <f t="shared" si="12"/>
        <v/>
      </c>
      <c r="BN79" s="3" t="str">
        <f t="shared" si="13"/>
        <v/>
      </c>
      <c r="BO79" s="3" t="str">
        <f t="shared" si="2"/>
        <v/>
      </c>
      <c r="BP79" s="3" t="str">
        <f t="shared" si="14"/>
        <v/>
      </c>
      <c r="BQ79" s="3" t="str">
        <f t="shared" si="3"/>
        <v/>
      </c>
      <c r="BR79" s="3" t="str">
        <f t="shared" si="4"/>
        <v/>
      </c>
      <c r="BS79" s="3" t="str">
        <f t="shared" si="15"/>
        <v/>
      </c>
      <c r="BT79" s="3" t="str">
        <f t="shared" si="16"/>
        <v/>
      </c>
      <c r="BU79" s="3" t="str">
        <f t="shared" si="17"/>
        <v/>
      </c>
    </row>
    <row r="80" spans="1:73" ht="21" customHeight="1">
      <c r="A80" s="1"/>
      <c r="B80" s="1" t="str">
        <f t="shared" si="5"/>
        <v>高校生</v>
      </c>
      <c r="C80" s="48">
        <v>73</v>
      </c>
      <c r="D80" s="67"/>
      <c r="E80" s="68"/>
      <c r="F80" s="68"/>
      <c r="G80" s="68"/>
      <c r="H80" s="68"/>
      <c r="I80" s="67"/>
      <c r="J80" s="307"/>
      <c r="K80" s="67"/>
      <c r="L80" s="49" t="str">
        <f>IF(G80="","",申込情報!$C$7)</f>
        <v/>
      </c>
      <c r="M80" s="67"/>
      <c r="N80" s="67"/>
      <c r="O80" s="73"/>
      <c r="P80" s="73"/>
      <c r="Q80" s="73"/>
      <c r="R80" s="67"/>
      <c r="S80" s="73"/>
      <c r="T80" s="73"/>
      <c r="U80" s="74"/>
      <c r="V80" s="50" t="str">
        <f t="shared" si="6"/>
        <v/>
      </c>
      <c r="W80" s="79"/>
      <c r="X80" s="67"/>
      <c r="Y80" s="73"/>
      <c r="Z80" s="74"/>
      <c r="AA80" s="50" t="str">
        <f t="shared" si="7"/>
        <v/>
      </c>
      <c r="AB80" s="79"/>
      <c r="AC80" s="67"/>
      <c r="AD80" s="73"/>
      <c r="AE80" s="73"/>
      <c r="AF80" s="74"/>
      <c r="AG80" s="42"/>
      <c r="AH80" s="51">
        <f>IF(D80="男",COUNTA(N80,R80),0)</f>
        <v>0</v>
      </c>
      <c r="AI80" s="51" t="str">
        <f>IF(D80="男",IF(X80=1,1,""),"")</f>
        <v/>
      </c>
      <c r="AJ80" s="51" t="str">
        <f>IF(D80="男",IF(AC80=1,1,""),"")</f>
        <v/>
      </c>
      <c r="AK80" s="51">
        <f t="shared" si="8"/>
        <v>0</v>
      </c>
      <c r="AL80" s="51">
        <f>IF(D80="女",COUNTA(N80,R80),0)</f>
        <v>0</v>
      </c>
      <c r="AM80" s="51" t="str">
        <f>IF(D80="女",IF(X80=1,1,""),"")</f>
        <v/>
      </c>
      <c r="AN80" s="51" t="str">
        <f>IF(D80="女",IF(AC80=1,1,""),"")</f>
        <v/>
      </c>
      <c r="AO80" s="51">
        <f t="shared" si="9"/>
        <v>0</v>
      </c>
      <c r="AP80" s="1"/>
      <c r="AQ80" s="4"/>
      <c r="AR80" s="5"/>
      <c r="AS80" s="5"/>
      <c r="AT80" s="5"/>
      <c r="AU80" s="5"/>
      <c r="AV80" s="5"/>
      <c r="AW80" s="5"/>
      <c r="AX80" s="5"/>
      <c r="AY80" s="5"/>
      <c r="AZ80" s="5"/>
      <c r="BA80" s="3" t="str">
        <f>IF(D80="","",D80)</f>
        <v/>
      </c>
      <c r="BB80" s="53" t="str">
        <f>IF(E80="","",E80)</f>
        <v/>
      </c>
      <c r="BC80" s="53" t="str">
        <f>IF(F80="","",F80)</f>
        <v/>
      </c>
      <c r="BD80" s="1" t="str">
        <f>IF(E80="","",E80&amp;" "&amp;F80)</f>
        <v/>
      </c>
      <c r="BE80" s="53" t="str">
        <f>IF(G80="","",G80)</f>
        <v/>
      </c>
      <c r="BF80" s="53" t="str">
        <f>IF(H80="","",H80)</f>
        <v/>
      </c>
      <c r="BG80" s="53" t="str">
        <f>IF(G80="","",G80&amp;" "&amp;H80)</f>
        <v/>
      </c>
      <c r="BH80" s="3" t="str">
        <f>IF(I80="","",I80)</f>
        <v/>
      </c>
      <c r="BI80" s="3" t="str">
        <f t="shared" ref="BI80:BK80" si="89">IF(K80="","",K80)</f>
        <v/>
      </c>
      <c r="BJ80" s="3" t="str">
        <f t="shared" si="89"/>
        <v/>
      </c>
      <c r="BK80" s="3" t="str">
        <f t="shared" si="89"/>
        <v/>
      </c>
      <c r="BL80" s="3" t="str">
        <f t="shared" si="11"/>
        <v/>
      </c>
      <c r="BM80" s="3" t="str">
        <f t="shared" si="12"/>
        <v/>
      </c>
      <c r="BN80" s="3" t="str">
        <f t="shared" si="13"/>
        <v/>
      </c>
      <c r="BO80" s="3" t="str">
        <f t="shared" si="2"/>
        <v/>
      </c>
      <c r="BP80" s="3" t="str">
        <f t="shared" si="14"/>
        <v/>
      </c>
      <c r="BQ80" s="3" t="str">
        <f t="shared" si="3"/>
        <v/>
      </c>
      <c r="BR80" s="3" t="str">
        <f t="shared" si="4"/>
        <v/>
      </c>
      <c r="BS80" s="3" t="str">
        <f t="shared" si="15"/>
        <v/>
      </c>
      <c r="BT80" s="3" t="str">
        <f t="shared" si="16"/>
        <v/>
      </c>
      <c r="BU80" s="3" t="str">
        <f t="shared" si="17"/>
        <v/>
      </c>
    </row>
    <row r="81" spans="1:73" ht="21" customHeight="1">
      <c r="A81" s="1"/>
      <c r="B81" s="1" t="str">
        <f t="shared" si="5"/>
        <v>高校生</v>
      </c>
      <c r="C81" s="48">
        <v>74</v>
      </c>
      <c r="D81" s="67"/>
      <c r="E81" s="68"/>
      <c r="F81" s="68"/>
      <c r="G81" s="68"/>
      <c r="H81" s="68"/>
      <c r="I81" s="67"/>
      <c r="J81" s="307"/>
      <c r="K81" s="67"/>
      <c r="L81" s="49" t="str">
        <f>IF(G81="","",申込情報!$C$7)</f>
        <v/>
      </c>
      <c r="M81" s="67"/>
      <c r="N81" s="67"/>
      <c r="O81" s="73"/>
      <c r="P81" s="73"/>
      <c r="Q81" s="73"/>
      <c r="R81" s="67"/>
      <c r="S81" s="73"/>
      <c r="T81" s="73"/>
      <c r="U81" s="74"/>
      <c r="V81" s="50" t="str">
        <f t="shared" si="6"/>
        <v/>
      </c>
      <c r="W81" s="79"/>
      <c r="X81" s="67"/>
      <c r="Y81" s="73"/>
      <c r="Z81" s="74"/>
      <c r="AA81" s="50" t="str">
        <f t="shared" si="7"/>
        <v/>
      </c>
      <c r="AB81" s="79"/>
      <c r="AC81" s="67"/>
      <c r="AD81" s="73"/>
      <c r="AE81" s="73"/>
      <c r="AF81" s="74"/>
      <c r="AG81" s="42"/>
      <c r="AH81" s="51">
        <f>IF(D81="男",COUNTA(N81,R81),0)</f>
        <v>0</v>
      </c>
      <c r="AI81" s="51" t="str">
        <f>IF(D81="男",IF(X81=1,1,""),"")</f>
        <v/>
      </c>
      <c r="AJ81" s="51" t="str">
        <f>IF(D81="男",IF(AC81=1,1,""),"")</f>
        <v/>
      </c>
      <c r="AK81" s="51">
        <f t="shared" si="8"/>
        <v>0</v>
      </c>
      <c r="AL81" s="51">
        <f>IF(D81="女",COUNTA(N81,R81),0)</f>
        <v>0</v>
      </c>
      <c r="AM81" s="51" t="str">
        <f>IF(D81="女",IF(X81=1,1,""),"")</f>
        <v/>
      </c>
      <c r="AN81" s="51" t="str">
        <f>IF(D81="女",IF(AC81=1,1,""),"")</f>
        <v/>
      </c>
      <c r="AO81" s="51">
        <f t="shared" si="9"/>
        <v>0</v>
      </c>
      <c r="AP81" s="1"/>
      <c r="AQ81" s="4"/>
      <c r="AR81" s="5"/>
      <c r="AS81" s="5"/>
      <c r="AT81" s="5"/>
      <c r="AU81" s="5"/>
      <c r="AV81" s="5"/>
      <c r="AW81" s="5"/>
      <c r="AX81" s="5"/>
      <c r="AY81" s="5"/>
      <c r="AZ81" s="5"/>
      <c r="BA81" s="3" t="str">
        <f>IF(D81="","",D81)</f>
        <v/>
      </c>
      <c r="BB81" s="53" t="str">
        <f>IF(E81="","",E81)</f>
        <v/>
      </c>
      <c r="BC81" s="53" t="str">
        <f>IF(F81="","",F81)</f>
        <v/>
      </c>
      <c r="BD81" s="1" t="str">
        <f>IF(E81="","",E81&amp;" "&amp;F81)</f>
        <v/>
      </c>
      <c r="BE81" s="53" t="str">
        <f>IF(G81="","",G81)</f>
        <v/>
      </c>
      <c r="BF81" s="53" t="str">
        <f>IF(H81="","",H81)</f>
        <v/>
      </c>
      <c r="BG81" s="53" t="str">
        <f>IF(G81="","",G81&amp;" "&amp;H81)</f>
        <v/>
      </c>
      <c r="BH81" s="3" t="str">
        <f>IF(I81="","",I81)</f>
        <v/>
      </c>
      <c r="BI81" s="3" t="str">
        <f t="shared" ref="BI81:BK81" si="90">IF(K81="","",K81)</f>
        <v/>
      </c>
      <c r="BJ81" s="3" t="str">
        <f t="shared" si="90"/>
        <v/>
      </c>
      <c r="BK81" s="3" t="str">
        <f t="shared" si="90"/>
        <v/>
      </c>
      <c r="BL81" s="3" t="str">
        <f t="shared" si="11"/>
        <v/>
      </c>
      <c r="BM81" s="3" t="str">
        <f t="shared" si="12"/>
        <v/>
      </c>
      <c r="BN81" s="3" t="str">
        <f t="shared" si="13"/>
        <v/>
      </c>
      <c r="BO81" s="3" t="str">
        <f t="shared" si="2"/>
        <v/>
      </c>
      <c r="BP81" s="3" t="str">
        <f t="shared" si="14"/>
        <v/>
      </c>
      <c r="BQ81" s="3" t="str">
        <f t="shared" si="3"/>
        <v/>
      </c>
      <c r="BR81" s="3" t="str">
        <f t="shared" si="4"/>
        <v/>
      </c>
      <c r="BS81" s="3" t="str">
        <f t="shared" si="15"/>
        <v/>
      </c>
      <c r="BT81" s="3" t="str">
        <f t="shared" si="16"/>
        <v/>
      </c>
      <c r="BU81" s="3" t="str">
        <f t="shared" si="17"/>
        <v/>
      </c>
    </row>
    <row r="82" spans="1:73" ht="21" customHeight="1">
      <c r="A82" s="1"/>
      <c r="B82" s="1" t="str">
        <f t="shared" si="5"/>
        <v>高校生</v>
      </c>
      <c r="C82" s="48">
        <v>75</v>
      </c>
      <c r="D82" s="67"/>
      <c r="E82" s="68"/>
      <c r="F82" s="68"/>
      <c r="G82" s="68"/>
      <c r="H82" s="68"/>
      <c r="I82" s="67"/>
      <c r="J82" s="307"/>
      <c r="K82" s="67"/>
      <c r="L82" s="49" t="str">
        <f>IF(G82="","",申込情報!$C$7)</f>
        <v/>
      </c>
      <c r="M82" s="67"/>
      <c r="N82" s="67"/>
      <c r="O82" s="73"/>
      <c r="P82" s="73"/>
      <c r="Q82" s="73"/>
      <c r="R82" s="67"/>
      <c r="S82" s="73"/>
      <c r="T82" s="73"/>
      <c r="U82" s="74"/>
      <c r="V82" s="55" t="str">
        <f t="shared" si="6"/>
        <v/>
      </c>
      <c r="W82" s="79"/>
      <c r="X82" s="67"/>
      <c r="Y82" s="73"/>
      <c r="Z82" s="74"/>
      <c r="AA82" s="50" t="str">
        <f t="shared" si="7"/>
        <v/>
      </c>
      <c r="AB82" s="79"/>
      <c r="AC82" s="67"/>
      <c r="AD82" s="73"/>
      <c r="AE82" s="73"/>
      <c r="AF82" s="74"/>
      <c r="AG82" s="42"/>
      <c r="AH82" s="51">
        <f>IF(D82="男",COUNTA(N82,R82),0)</f>
        <v>0</v>
      </c>
      <c r="AI82" s="51" t="str">
        <f>IF(D82="男",IF(X82=1,1,""),"")</f>
        <v/>
      </c>
      <c r="AJ82" s="51" t="str">
        <f>IF(D82="男",IF(AC82=1,1,""),"")</f>
        <v/>
      </c>
      <c r="AK82" s="51">
        <f t="shared" si="8"/>
        <v>0</v>
      </c>
      <c r="AL82" s="51">
        <f>IF(D82="女",COUNTA(N82,R82),0)</f>
        <v>0</v>
      </c>
      <c r="AM82" s="51" t="str">
        <f>IF(D82="女",IF(X82=1,1,""),"")</f>
        <v/>
      </c>
      <c r="AN82" s="51" t="str">
        <f>IF(D82="女",IF(AC82=1,1,""),"")</f>
        <v/>
      </c>
      <c r="AO82" s="51">
        <f t="shared" si="9"/>
        <v>0</v>
      </c>
      <c r="AP82" s="1"/>
      <c r="AQ82" s="4"/>
      <c r="AR82" s="5"/>
      <c r="AS82" s="5"/>
      <c r="AT82" s="5"/>
      <c r="AU82" s="5"/>
      <c r="AV82" s="5"/>
      <c r="AW82" s="5"/>
      <c r="AX82" s="5"/>
      <c r="AY82" s="5"/>
      <c r="AZ82" s="5"/>
      <c r="BA82" s="3" t="str">
        <f>IF(D82="","",D82)</f>
        <v/>
      </c>
      <c r="BB82" s="53" t="str">
        <f>IF(E82="","",E82)</f>
        <v/>
      </c>
      <c r="BC82" s="53" t="str">
        <f>IF(F82="","",F82)</f>
        <v/>
      </c>
      <c r="BD82" s="1" t="str">
        <f>IF(E82="","",E82&amp;" "&amp;F82)</f>
        <v/>
      </c>
      <c r="BE82" s="53" t="str">
        <f>IF(G82="","",G82)</f>
        <v/>
      </c>
      <c r="BF82" s="53" t="str">
        <f>IF(H82="","",H82)</f>
        <v/>
      </c>
      <c r="BG82" s="53" t="str">
        <f>IF(G82="","",G82&amp;" "&amp;H82)</f>
        <v/>
      </c>
      <c r="BH82" s="3" t="str">
        <f>IF(I82="","",I82)</f>
        <v/>
      </c>
      <c r="BI82" s="3" t="str">
        <f t="shared" ref="BI82:BK82" si="91">IF(K82="","",K82)</f>
        <v/>
      </c>
      <c r="BJ82" s="3" t="str">
        <f t="shared" si="91"/>
        <v/>
      </c>
      <c r="BK82" s="3" t="str">
        <f t="shared" si="91"/>
        <v/>
      </c>
      <c r="BL82" s="3" t="str">
        <f t="shared" si="11"/>
        <v/>
      </c>
      <c r="BM82" s="3" t="str">
        <f t="shared" si="12"/>
        <v/>
      </c>
      <c r="BN82" s="3" t="str">
        <f t="shared" si="13"/>
        <v/>
      </c>
      <c r="BO82" s="3" t="str">
        <f t="shared" si="2"/>
        <v/>
      </c>
      <c r="BP82" s="3" t="str">
        <f t="shared" si="14"/>
        <v/>
      </c>
      <c r="BQ82" s="3" t="str">
        <f t="shared" si="3"/>
        <v/>
      </c>
      <c r="BR82" s="3" t="str">
        <f t="shared" si="4"/>
        <v/>
      </c>
      <c r="BS82" s="3" t="str">
        <f t="shared" si="15"/>
        <v/>
      </c>
      <c r="BT82" s="3" t="str">
        <f t="shared" si="16"/>
        <v/>
      </c>
      <c r="BU82" s="3" t="str">
        <f t="shared" si="17"/>
        <v/>
      </c>
    </row>
    <row r="83" spans="1:73" ht="21" customHeight="1">
      <c r="A83" s="1"/>
      <c r="B83" s="1" t="str">
        <f t="shared" si="5"/>
        <v>高校生</v>
      </c>
      <c r="C83" s="48">
        <v>76</v>
      </c>
      <c r="D83" s="67"/>
      <c r="E83" s="68"/>
      <c r="F83" s="68"/>
      <c r="G83" s="68"/>
      <c r="H83" s="68"/>
      <c r="I83" s="67"/>
      <c r="J83" s="307"/>
      <c r="K83" s="67"/>
      <c r="L83" s="49" t="str">
        <f>IF(G83="","",申込情報!$C$7)</f>
        <v/>
      </c>
      <c r="M83" s="67"/>
      <c r="N83" s="67"/>
      <c r="O83" s="73"/>
      <c r="P83" s="73"/>
      <c r="Q83" s="73"/>
      <c r="R83" s="67"/>
      <c r="S83" s="73"/>
      <c r="T83" s="73"/>
      <c r="U83" s="74"/>
      <c r="V83" s="50" t="str">
        <f t="shared" si="6"/>
        <v/>
      </c>
      <c r="W83" s="79"/>
      <c r="X83" s="67"/>
      <c r="Y83" s="73"/>
      <c r="Z83" s="74"/>
      <c r="AA83" s="50" t="str">
        <f t="shared" si="7"/>
        <v/>
      </c>
      <c r="AB83" s="79"/>
      <c r="AC83" s="67"/>
      <c r="AD83" s="73"/>
      <c r="AE83" s="73"/>
      <c r="AF83" s="74"/>
      <c r="AG83" s="42"/>
      <c r="AH83" s="51">
        <f>IF(D83="男",COUNTA(N83,R83),0)</f>
        <v>0</v>
      </c>
      <c r="AI83" s="51" t="str">
        <f>IF(D83="男",IF(X83=1,1,""),"")</f>
        <v/>
      </c>
      <c r="AJ83" s="51" t="str">
        <f>IF(D83="男",IF(AC83=1,1,""),"")</f>
        <v/>
      </c>
      <c r="AK83" s="51">
        <f t="shared" si="8"/>
        <v>0</v>
      </c>
      <c r="AL83" s="51">
        <f>IF(D83="女",COUNTA(N83,R83),0)</f>
        <v>0</v>
      </c>
      <c r="AM83" s="51" t="str">
        <f>IF(D83="女",IF(X83=1,1,""),"")</f>
        <v/>
      </c>
      <c r="AN83" s="51" t="str">
        <f>IF(D83="女",IF(AC83=1,1,""),"")</f>
        <v/>
      </c>
      <c r="AO83" s="51">
        <f t="shared" si="9"/>
        <v>0</v>
      </c>
      <c r="AP83" s="1"/>
      <c r="AQ83" s="4"/>
      <c r="AR83" s="5"/>
      <c r="AS83" s="5"/>
      <c r="AT83" s="5"/>
      <c r="AU83" s="5"/>
      <c r="AV83" s="5"/>
      <c r="AW83" s="5"/>
      <c r="AX83" s="5"/>
      <c r="AY83" s="5"/>
      <c r="AZ83" s="5"/>
      <c r="BA83" s="3" t="str">
        <f>IF(D83="","",D83)</f>
        <v/>
      </c>
      <c r="BB83" s="53" t="str">
        <f>IF(E83="","",E83)</f>
        <v/>
      </c>
      <c r="BC83" s="53" t="str">
        <f>IF(F83="","",F83)</f>
        <v/>
      </c>
      <c r="BD83" s="1" t="str">
        <f>IF(E83="","",E83&amp;" "&amp;F83)</f>
        <v/>
      </c>
      <c r="BE83" s="53" t="str">
        <f>IF(G83="","",G83)</f>
        <v/>
      </c>
      <c r="BF83" s="53" t="str">
        <f>IF(H83="","",H83)</f>
        <v/>
      </c>
      <c r="BG83" s="53" t="str">
        <f>IF(G83="","",G83&amp;" "&amp;H83)</f>
        <v/>
      </c>
      <c r="BH83" s="3" t="str">
        <f>IF(I83="","",I83)</f>
        <v/>
      </c>
      <c r="BI83" s="3" t="str">
        <f t="shared" ref="BI83:BK83" si="92">IF(K83="","",K83)</f>
        <v/>
      </c>
      <c r="BJ83" s="3" t="str">
        <f t="shared" si="92"/>
        <v/>
      </c>
      <c r="BK83" s="3" t="str">
        <f t="shared" si="92"/>
        <v/>
      </c>
      <c r="BL83" s="3" t="str">
        <f t="shared" si="11"/>
        <v/>
      </c>
      <c r="BM83" s="3" t="str">
        <f t="shared" si="12"/>
        <v/>
      </c>
      <c r="BN83" s="3" t="str">
        <f t="shared" si="13"/>
        <v/>
      </c>
      <c r="BO83" s="3" t="str">
        <f t="shared" si="2"/>
        <v/>
      </c>
      <c r="BP83" s="3" t="str">
        <f t="shared" si="14"/>
        <v/>
      </c>
      <c r="BQ83" s="3" t="str">
        <f t="shared" si="3"/>
        <v/>
      </c>
      <c r="BR83" s="3" t="str">
        <f t="shared" si="4"/>
        <v/>
      </c>
      <c r="BS83" s="3" t="str">
        <f t="shared" si="15"/>
        <v/>
      </c>
      <c r="BT83" s="3" t="str">
        <f t="shared" si="16"/>
        <v/>
      </c>
      <c r="BU83" s="3" t="str">
        <f t="shared" si="17"/>
        <v/>
      </c>
    </row>
    <row r="84" spans="1:73" ht="21" customHeight="1">
      <c r="A84" s="1"/>
      <c r="B84" s="1" t="str">
        <f t="shared" si="5"/>
        <v>高校生</v>
      </c>
      <c r="C84" s="48">
        <v>77</v>
      </c>
      <c r="D84" s="67"/>
      <c r="E84" s="68"/>
      <c r="F84" s="68"/>
      <c r="G84" s="68"/>
      <c r="H84" s="68"/>
      <c r="I84" s="67"/>
      <c r="J84" s="307"/>
      <c r="K84" s="67"/>
      <c r="L84" s="49" t="str">
        <f>IF(G84="","",申込情報!$C$7)</f>
        <v/>
      </c>
      <c r="M84" s="67"/>
      <c r="N84" s="67"/>
      <c r="O84" s="73"/>
      <c r="P84" s="73"/>
      <c r="Q84" s="73"/>
      <c r="R84" s="67"/>
      <c r="S84" s="73"/>
      <c r="T84" s="73"/>
      <c r="U84" s="74"/>
      <c r="V84" s="50" t="str">
        <f t="shared" si="6"/>
        <v/>
      </c>
      <c r="W84" s="79"/>
      <c r="X84" s="67"/>
      <c r="Y84" s="73"/>
      <c r="Z84" s="74"/>
      <c r="AA84" s="50" t="str">
        <f t="shared" si="7"/>
        <v/>
      </c>
      <c r="AB84" s="79"/>
      <c r="AC84" s="67"/>
      <c r="AD84" s="73"/>
      <c r="AE84" s="73"/>
      <c r="AF84" s="74"/>
      <c r="AG84" s="42"/>
      <c r="AH84" s="51">
        <f>IF(D84="男",COUNTA(N84,R84),0)</f>
        <v>0</v>
      </c>
      <c r="AI84" s="51" t="str">
        <f>IF(D84="男",IF(X84=1,1,""),"")</f>
        <v/>
      </c>
      <c r="AJ84" s="51" t="str">
        <f>IF(D84="男",IF(AC84=1,1,""),"")</f>
        <v/>
      </c>
      <c r="AK84" s="51">
        <f t="shared" si="8"/>
        <v>0</v>
      </c>
      <c r="AL84" s="51">
        <f>IF(D84="女",COUNTA(N84,R84),0)</f>
        <v>0</v>
      </c>
      <c r="AM84" s="51" t="str">
        <f>IF(D84="女",IF(X84=1,1,""),"")</f>
        <v/>
      </c>
      <c r="AN84" s="51" t="str">
        <f>IF(D84="女",IF(AC84=1,1,""),"")</f>
        <v/>
      </c>
      <c r="AO84" s="51">
        <f t="shared" si="9"/>
        <v>0</v>
      </c>
      <c r="AP84" s="1"/>
      <c r="AQ84" s="4"/>
      <c r="AR84" s="5"/>
      <c r="AS84" s="5"/>
      <c r="AT84" s="5"/>
      <c r="AU84" s="5"/>
      <c r="AV84" s="5"/>
      <c r="AW84" s="5"/>
      <c r="AX84" s="5"/>
      <c r="AY84" s="5"/>
      <c r="AZ84" s="5"/>
      <c r="BA84" s="3" t="str">
        <f>IF(D84="","",D84)</f>
        <v/>
      </c>
      <c r="BB84" s="53" t="str">
        <f>IF(E84="","",E84)</f>
        <v/>
      </c>
      <c r="BC84" s="53" t="str">
        <f>IF(F84="","",F84)</f>
        <v/>
      </c>
      <c r="BD84" s="1" t="str">
        <f>IF(E84="","",E84&amp;" "&amp;F84)</f>
        <v/>
      </c>
      <c r="BE84" s="53" t="str">
        <f>IF(G84="","",G84)</f>
        <v/>
      </c>
      <c r="BF84" s="53" t="str">
        <f>IF(H84="","",H84)</f>
        <v/>
      </c>
      <c r="BG84" s="53" t="str">
        <f>IF(G84="","",G84&amp;" "&amp;H84)</f>
        <v/>
      </c>
      <c r="BH84" s="3" t="str">
        <f>IF(I84="","",I84)</f>
        <v/>
      </c>
      <c r="BI84" s="3" t="str">
        <f t="shared" ref="BI84:BK84" si="93">IF(K84="","",K84)</f>
        <v/>
      </c>
      <c r="BJ84" s="3" t="str">
        <f t="shared" si="93"/>
        <v/>
      </c>
      <c r="BK84" s="3" t="str">
        <f t="shared" si="93"/>
        <v/>
      </c>
      <c r="BL84" s="3" t="str">
        <f t="shared" si="11"/>
        <v/>
      </c>
      <c r="BM84" s="3" t="str">
        <f t="shared" si="12"/>
        <v/>
      </c>
      <c r="BN84" s="3" t="str">
        <f t="shared" si="13"/>
        <v/>
      </c>
      <c r="BO84" s="3" t="str">
        <f t="shared" si="2"/>
        <v/>
      </c>
      <c r="BP84" s="3" t="str">
        <f t="shared" si="14"/>
        <v/>
      </c>
      <c r="BQ84" s="3" t="str">
        <f t="shared" si="3"/>
        <v/>
      </c>
      <c r="BR84" s="3" t="str">
        <f t="shared" si="4"/>
        <v/>
      </c>
      <c r="BS84" s="3" t="str">
        <f t="shared" si="15"/>
        <v/>
      </c>
      <c r="BT84" s="3" t="str">
        <f t="shared" si="16"/>
        <v/>
      </c>
      <c r="BU84" s="3" t="str">
        <f t="shared" si="17"/>
        <v/>
      </c>
    </row>
    <row r="85" spans="1:73" ht="21" customHeight="1">
      <c r="A85" s="1"/>
      <c r="B85" s="1" t="str">
        <f t="shared" si="5"/>
        <v>高校生</v>
      </c>
      <c r="C85" s="48">
        <v>78</v>
      </c>
      <c r="D85" s="67"/>
      <c r="E85" s="68"/>
      <c r="F85" s="68"/>
      <c r="G85" s="68"/>
      <c r="H85" s="68"/>
      <c r="I85" s="67"/>
      <c r="J85" s="307"/>
      <c r="K85" s="67"/>
      <c r="L85" s="49" t="str">
        <f>IF(G85="","",申込情報!$C$7)</f>
        <v/>
      </c>
      <c r="M85" s="67"/>
      <c r="N85" s="67"/>
      <c r="O85" s="73"/>
      <c r="P85" s="73"/>
      <c r="Q85" s="73"/>
      <c r="R85" s="67"/>
      <c r="S85" s="73"/>
      <c r="T85" s="73"/>
      <c r="U85" s="74"/>
      <c r="V85" s="50" t="str">
        <f t="shared" si="6"/>
        <v/>
      </c>
      <c r="W85" s="79"/>
      <c r="X85" s="67"/>
      <c r="Y85" s="73"/>
      <c r="Z85" s="74"/>
      <c r="AA85" s="50" t="str">
        <f t="shared" si="7"/>
        <v/>
      </c>
      <c r="AB85" s="79"/>
      <c r="AC85" s="67"/>
      <c r="AD85" s="73"/>
      <c r="AE85" s="73"/>
      <c r="AF85" s="74"/>
      <c r="AG85" s="42"/>
      <c r="AH85" s="51">
        <f>IF(D85="男",COUNTA(N85,R85),0)</f>
        <v>0</v>
      </c>
      <c r="AI85" s="51" t="str">
        <f>IF(D85="男",IF(X85=1,1,""),"")</f>
        <v/>
      </c>
      <c r="AJ85" s="51" t="str">
        <f>IF(D85="男",IF(AC85=1,1,""),"")</f>
        <v/>
      </c>
      <c r="AK85" s="51">
        <f t="shared" si="8"/>
        <v>0</v>
      </c>
      <c r="AL85" s="51">
        <f>IF(D85="女",COUNTA(N85,R85),0)</f>
        <v>0</v>
      </c>
      <c r="AM85" s="51" t="str">
        <f>IF(D85="女",IF(X85=1,1,""),"")</f>
        <v/>
      </c>
      <c r="AN85" s="51" t="str">
        <f>IF(D85="女",IF(AC85=1,1,""),"")</f>
        <v/>
      </c>
      <c r="AO85" s="51">
        <f t="shared" si="9"/>
        <v>0</v>
      </c>
      <c r="AP85" s="1"/>
      <c r="AQ85" s="4"/>
      <c r="AR85" s="5"/>
      <c r="AS85" s="5"/>
      <c r="AT85" s="5"/>
      <c r="AU85" s="5"/>
      <c r="AV85" s="5"/>
      <c r="AW85" s="5"/>
      <c r="AX85" s="5"/>
      <c r="AY85" s="5"/>
      <c r="AZ85" s="5"/>
      <c r="BA85" s="3" t="str">
        <f>IF(D85="","",D85)</f>
        <v/>
      </c>
      <c r="BB85" s="53" t="str">
        <f>IF(E85="","",E85)</f>
        <v/>
      </c>
      <c r="BC85" s="53" t="str">
        <f>IF(F85="","",F85)</f>
        <v/>
      </c>
      <c r="BD85" s="1" t="str">
        <f>IF(E85="","",E85&amp;" "&amp;F85)</f>
        <v/>
      </c>
      <c r="BE85" s="53" t="str">
        <f>IF(G85="","",G85)</f>
        <v/>
      </c>
      <c r="BF85" s="53" t="str">
        <f>IF(H85="","",H85)</f>
        <v/>
      </c>
      <c r="BG85" s="53" t="str">
        <f>IF(G85="","",G85&amp;" "&amp;H85)</f>
        <v/>
      </c>
      <c r="BH85" s="3" t="str">
        <f>IF(I85="","",I85)</f>
        <v/>
      </c>
      <c r="BI85" s="3" t="str">
        <f t="shared" ref="BI85:BK85" si="94">IF(K85="","",K85)</f>
        <v/>
      </c>
      <c r="BJ85" s="3" t="str">
        <f t="shared" si="94"/>
        <v/>
      </c>
      <c r="BK85" s="3" t="str">
        <f t="shared" si="94"/>
        <v/>
      </c>
      <c r="BL85" s="3" t="str">
        <f t="shared" si="11"/>
        <v/>
      </c>
      <c r="BM85" s="3" t="str">
        <f t="shared" si="12"/>
        <v/>
      </c>
      <c r="BN85" s="3" t="str">
        <f t="shared" si="13"/>
        <v/>
      </c>
      <c r="BO85" s="3" t="str">
        <f t="shared" si="2"/>
        <v/>
      </c>
      <c r="BP85" s="3" t="str">
        <f t="shared" si="14"/>
        <v/>
      </c>
      <c r="BQ85" s="3" t="str">
        <f t="shared" si="3"/>
        <v/>
      </c>
      <c r="BR85" s="3" t="str">
        <f t="shared" si="4"/>
        <v/>
      </c>
      <c r="BS85" s="3" t="str">
        <f t="shared" si="15"/>
        <v/>
      </c>
      <c r="BT85" s="3" t="str">
        <f t="shared" si="16"/>
        <v/>
      </c>
      <c r="BU85" s="3" t="str">
        <f t="shared" si="17"/>
        <v/>
      </c>
    </row>
    <row r="86" spans="1:73" ht="21" customHeight="1">
      <c r="A86" s="1"/>
      <c r="B86" s="1" t="str">
        <f t="shared" si="5"/>
        <v>高校生</v>
      </c>
      <c r="C86" s="48">
        <v>79</v>
      </c>
      <c r="D86" s="67"/>
      <c r="E86" s="68"/>
      <c r="F86" s="68"/>
      <c r="G86" s="68"/>
      <c r="H86" s="68"/>
      <c r="I86" s="67"/>
      <c r="J86" s="307"/>
      <c r="K86" s="67"/>
      <c r="L86" s="49" t="str">
        <f>IF(G86="","",申込情報!$C$7)</f>
        <v/>
      </c>
      <c r="M86" s="67"/>
      <c r="N86" s="67"/>
      <c r="O86" s="73"/>
      <c r="P86" s="73"/>
      <c r="Q86" s="73"/>
      <c r="R86" s="67"/>
      <c r="S86" s="73"/>
      <c r="T86" s="73"/>
      <c r="U86" s="74"/>
      <c r="V86" s="50" t="str">
        <f t="shared" si="6"/>
        <v/>
      </c>
      <c r="W86" s="79"/>
      <c r="X86" s="67"/>
      <c r="Y86" s="73"/>
      <c r="Z86" s="74"/>
      <c r="AA86" s="50" t="str">
        <f t="shared" si="7"/>
        <v/>
      </c>
      <c r="AB86" s="79"/>
      <c r="AC86" s="67"/>
      <c r="AD86" s="73"/>
      <c r="AE86" s="73"/>
      <c r="AF86" s="74"/>
      <c r="AG86" s="42"/>
      <c r="AH86" s="51">
        <f>IF(D86="男",COUNTA(N86,R86),0)</f>
        <v>0</v>
      </c>
      <c r="AI86" s="51" t="str">
        <f>IF(D86="男",IF(X86=1,1,""),"")</f>
        <v/>
      </c>
      <c r="AJ86" s="51" t="str">
        <f>IF(D86="男",IF(AC86=1,1,""),"")</f>
        <v/>
      </c>
      <c r="AK86" s="51">
        <f t="shared" si="8"/>
        <v>0</v>
      </c>
      <c r="AL86" s="51">
        <f>IF(D86="女",COUNTA(N86,R86),0)</f>
        <v>0</v>
      </c>
      <c r="AM86" s="51" t="str">
        <f>IF(D86="女",IF(X86=1,1,""),"")</f>
        <v/>
      </c>
      <c r="AN86" s="51" t="str">
        <f>IF(D86="女",IF(AC86=1,1,""),"")</f>
        <v/>
      </c>
      <c r="AO86" s="51">
        <f t="shared" si="9"/>
        <v>0</v>
      </c>
      <c r="AP86" s="1"/>
      <c r="AQ86" s="4"/>
      <c r="AR86" s="5"/>
      <c r="AS86" s="5"/>
      <c r="AT86" s="5"/>
      <c r="AU86" s="5"/>
      <c r="AV86" s="5"/>
      <c r="AW86" s="5"/>
      <c r="AX86" s="5"/>
      <c r="AY86" s="5"/>
      <c r="AZ86" s="5"/>
      <c r="BA86" s="3" t="str">
        <f>IF(D86="","",D86)</f>
        <v/>
      </c>
      <c r="BB86" s="53" t="str">
        <f>IF(E86="","",E86)</f>
        <v/>
      </c>
      <c r="BC86" s="53" t="str">
        <f>IF(F86="","",F86)</f>
        <v/>
      </c>
      <c r="BD86" s="1" t="str">
        <f>IF(E86="","",E86&amp;" "&amp;F86)</f>
        <v/>
      </c>
      <c r="BE86" s="53" t="str">
        <f>IF(G86="","",G86)</f>
        <v/>
      </c>
      <c r="BF86" s="53" t="str">
        <f>IF(H86="","",H86)</f>
        <v/>
      </c>
      <c r="BG86" s="53" t="str">
        <f>IF(G86="","",G86&amp;" "&amp;H86)</f>
        <v/>
      </c>
      <c r="BH86" s="3" t="str">
        <f>IF(I86="","",I86)</f>
        <v/>
      </c>
      <c r="BI86" s="3" t="str">
        <f t="shared" ref="BI86:BK86" si="95">IF(K86="","",K86)</f>
        <v/>
      </c>
      <c r="BJ86" s="3" t="str">
        <f t="shared" si="95"/>
        <v/>
      </c>
      <c r="BK86" s="3" t="str">
        <f t="shared" si="95"/>
        <v/>
      </c>
      <c r="BL86" s="3" t="str">
        <f t="shared" si="11"/>
        <v/>
      </c>
      <c r="BM86" s="3" t="str">
        <f t="shared" si="12"/>
        <v/>
      </c>
      <c r="BN86" s="3" t="str">
        <f t="shared" si="13"/>
        <v/>
      </c>
      <c r="BO86" s="3" t="str">
        <f t="shared" si="2"/>
        <v/>
      </c>
      <c r="BP86" s="3" t="str">
        <f t="shared" si="14"/>
        <v/>
      </c>
      <c r="BQ86" s="3" t="str">
        <f t="shared" si="3"/>
        <v/>
      </c>
      <c r="BR86" s="3" t="str">
        <f t="shared" si="4"/>
        <v/>
      </c>
      <c r="BS86" s="3" t="str">
        <f t="shared" si="15"/>
        <v/>
      </c>
      <c r="BT86" s="3" t="str">
        <f t="shared" si="16"/>
        <v/>
      </c>
      <c r="BU86" s="3" t="str">
        <f t="shared" si="17"/>
        <v/>
      </c>
    </row>
    <row r="87" spans="1:73" ht="21" customHeight="1">
      <c r="A87" s="1"/>
      <c r="B87" s="1" t="str">
        <f t="shared" si="5"/>
        <v>高校生</v>
      </c>
      <c r="C87" s="48">
        <v>80</v>
      </c>
      <c r="D87" s="67"/>
      <c r="E87" s="68"/>
      <c r="F87" s="68"/>
      <c r="G87" s="68"/>
      <c r="H87" s="68"/>
      <c r="I87" s="67"/>
      <c r="J87" s="307"/>
      <c r="K87" s="67"/>
      <c r="L87" s="49" t="str">
        <f>IF(G87="","",申込情報!$C$7)</f>
        <v/>
      </c>
      <c r="M87" s="67"/>
      <c r="N87" s="67"/>
      <c r="O87" s="73"/>
      <c r="P87" s="73"/>
      <c r="Q87" s="73"/>
      <c r="R87" s="67"/>
      <c r="S87" s="73"/>
      <c r="T87" s="73"/>
      <c r="U87" s="74"/>
      <c r="V87" s="50" t="str">
        <f t="shared" si="6"/>
        <v/>
      </c>
      <c r="W87" s="79"/>
      <c r="X87" s="67"/>
      <c r="Y87" s="73"/>
      <c r="Z87" s="74"/>
      <c r="AA87" s="50" t="str">
        <f t="shared" si="7"/>
        <v/>
      </c>
      <c r="AB87" s="79"/>
      <c r="AC87" s="67"/>
      <c r="AD87" s="73"/>
      <c r="AE87" s="73"/>
      <c r="AF87" s="74"/>
      <c r="AG87" s="42"/>
      <c r="AH87" s="51">
        <f>IF(D87="男",COUNTA(N87,R87),0)</f>
        <v>0</v>
      </c>
      <c r="AI87" s="51" t="str">
        <f>IF(D87="男",IF(X87=1,1,""),"")</f>
        <v/>
      </c>
      <c r="AJ87" s="51" t="str">
        <f>IF(D87="男",IF(AC87=1,1,""),"")</f>
        <v/>
      </c>
      <c r="AK87" s="51">
        <f t="shared" si="8"/>
        <v>0</v>
      </c>
      <c r="AL87" s="51">
        <f>IF(D87="女",COUNTA(N87,R87),0)</f>
        <v>0</v>
      </c>
      <c r="AM87" s="51" t="str">
        <f>IF(D87="女",IF(X87=1,1,""),"")</f>
        <v/>
      </c>
      <c r="AN87" s="51" t="str">
        <f>IF(D87="女",IF(AC87=1,1,""),"")</f>
        <v/>
      </c>
      <c r="AO87" s="51">
        <f t="shared" si="9"/>
        <v>0</v>
      </c>
      <c r="AP87" s="1"/>
      <c r="AQ87" s="4"/>
      <c r="AR87" s="5"/>
      <c r="AS87" s="5"/>
      <c r="AT87" s="5"/>
      <c r="AU87" s="5"/>
      <c r="AV87" s="5"/>
      <c r="AW87" s="5"/>
      <c r="AX87" s="5"/>
      <c r="AY87" s="5"/>
      <c r="AZ87" s="5"/>
      <c r="BA87" s="3" t="str">
        <f>IF(D87="","",D87)</f>
        <v/>
      </c>
      <c r="BB87" s="53" t="str">
        <f>IF(E87="","",E87)</f>
        <v/>
      </c>
      <c r="BC87" s="53" t="str">
        <f>IF(F87="","",F87)</f>
        <v/>
      </c>
      <c r="BD87" s="1" t="str">
        <f>IF(E87="","",E87&amp;" "&amp;F87)</f>
        <v/>
      </c>
      <c r="BE87" s="53" t="str">
        <f>IF(G87="","",G87)</f>
        <v/>
      </c>
      <c r="BF87" s="53" t="str">
        <f>IF(H87="","",H87)</f>
        <v/>
      </c>
      <c r="BG87" s="53" t="str">
        <f>IF(G87="","",G87&amp;" "&amp;H87)</f>
        <v/>
      </c>
      <c r="BH87" s="3" t="str">
        <f>IF(I87="","",I87)</f>
        <v/>
      </c>
      <c r="BI87" s="3" t="str">
        <f t="shared" ref="BI87:BK87" si="96">IF(K87="","",K87)</f>
        <v/>
      </c>
      <c r="BJ87" s="3" t="str">
        <f t="shared" si="96"/>
        <v/>
      </c>
      <c r="BK87" s="3" t="str">
        <f t="shared" si="96"/>
        <v/>
      </c>
      <c r="BL87" s="3" t="str">
        <f t="shared" si="11"/>
        <v/>
      </c>
      <c r="BM87" s="3" t="str">
        <f t="shared" si="12"/>
        <v/>
      </c>
      <c r="BN87" s="3" t="str">
        <f t="shared" si="13"/>
        <v/>
      </c>
      <c r="BO87" s="3" t="str">
        <f t="shared" si="2"/>
        <v/>
      </c>
      <c r="BP87" s="3" t="str">
        <f t="shared" si="14"/>
        <v/>
      </c>
      <c r="BQ87" s="3" t="str">
        <f t="shared" si="3"/>
        <v/>
      </c>
      <c r="BR87" s="3" t="str">
        <f t="shared" si="4"/>
        <v/>
      </c>
      <c r="BS87" s="3" t="str">
        <f t="shared" si="15"/>
        <v/>
      </c>
      <c r="BT87" s="3" t="str">
        <f t="shared" si="16"/>
        <v/>
      </c>
      <c r="BU87" s="3" t="str">
        <f t="shared" si="17"/>
        <v/>
      </c>
    </row>
    <row r="88" spans="1:73" ht="21" customHeight="1">
      <c r="A88" s="1"/>
      <c r="B88" s="1" t="str">
        <f t="shared" si="5"/>
        <v>高校生</v>
      </c>
      <c r="C88" s="48">
        <v>81</v>
      </c>
      <c r="D88" s="67"/>
      <c r="E88" s="68"/>
      <c r="F88" s="68"/>
      <c r="G88" s="68"/>
      <c r="H88" s="68"/>
      <c r="I88" s="67"/>
      <c r="J88" s="307"/>
      <c r="K88" s="67"/>
      <c r="L88" s="49" t="str">
        <f>IF(G88="","",申込情報!$C$7)</f>
        <v/>
      </c>
      <c r="M88" s="67"/>
      <c r="N88" s="67"/>
      <c r="O88" s="73"/>
      <c r="P88" s="73"/>
      <c r="Q88" s="73"/>
      <c r="R88" s="67"/>
      <c r="S88" s="73"/>
      <c r="T88" s="73"/>
      <c r="U88" s="74"/>
      <c r="V88" s="50" t="str">
        <f t="shared" si="6"/>
        <v/>
      </c>
      <c r="W88" s="79"/>
      <c r="X88" s="67"/>
      <c r="Y88" s="73"/>
      <c r="Z88" s="74"/>
      <c r="AA88" s="50" t="str">
        <f t="shared" si="7"/>
        <v/>
      </c>
      <c r="AB88" s="79"/>
      <c r="AC88" s="67"/>
      <c r="AD88" s="73"/>
      <c r="AE88" s="73"/>
      <c r="AF88" s="74"/>
      <c r="AG88" s="42"/>
      <c r="AH88" s="51">
        <f>IF(D88="男",COUNTA(N88,R88),0)</f>
        <v>0</v>
      </c>
      <c r="AI88" s="51" t="str">
        <f>IF(D88="男",IF(X88=1,1,""),"")</f>
        <v/>
      </c>
      <c r="AJ88" s="51" t="str">
        <f>IF(D88="男",IF(AC88=1,1,""),"")</f>
        <v/>
      </c>
      <c r="AK88" s="51">
        <f t="shared" si="8"/>
        <v>0</v>
      </c>
      <c r="AL88" s="51">
        <f>IF(D88="女",COUNTA(N88,R88),0)</f>
        <v>0</v>
      </c>
      <c r="AM88" s="51" t="str">
        <f>IF(D88="女",IF(X88=1,1,""),"")</f>
        <v/>
      </c>
      <c r="AN88" s="51" t="str">
        <f>IF(D88="女",IF(AC88=1,1,""),"")</f>
        <v/>
      </c>
      <c r="AO88" s="51">
        <f t="shared" si="9"/>
        <v>0</v>
      </c>
      <c r="AP88" s="1"/>
      <c r="AQ88" s="4"/>
      <c r="AR88" s="5"/>
      <c r="AS88" s="5"/>
      <c r="AT88" s="5"/>
      <c r="AU88" s="5"/>
      <c r="AV88" s="5"/>
      <c r="AW88" s="5"/>
      <c r="AX88" s="5"/>
      <c r="AY88" s="5"/>
      <c r="AZ88" s="5"/>
      <c r="BA88" s="3" t="str">
        <f>IF(D88="","",D88)</f>
        <v/>
      </c>
      <c r="BB88" s="53" t="str">
        <f>IF(E88="","",E88)</f>
        <v/>
      </c>
      <c r="BC88" s="53" t="str">
        <f>IF(F88="","",F88)</f>
        <v/>
      </c>
      <c r="BD88" s="1" t="str">
        <f>IF(E88="","",E88&amp;" "&amp;F88)</f>
        <v/>
      </c>
      <c r="BE88" s="53" t="str">
        <f>IF(G88="","",G88)</f>
        <v/>
      </c>
      <c r="BF88" s="53" t="str">
        <f>IF(H88="","",H88)</f>
        <v/>
      </c>
      <c r="BG88" s="53" t="str">
        <f>IF(G88="","",G88&amp;" "&amp;H88)</f>
        <v/>
      </c>
      <c r="BH88" s="3" t="str">
        <f>IF(I88="","",I88)</f>
        <v/>
      </c>
      <c r="BI88" s="3" t="str">
        <f t="shared" ref="BI88:BK88" si="97">IF(K88="","",K88)</f>
        <v/>
      </c>
      <c r="BJ88" s="3" t="str">
        <f t="shared" si="97"/>
        <v/>
      </c>
      <c r="BK88" s="3" t="str">
        <f t="shared" si="97"/>
        <v/>
      </c>
      <c r="BL88" s="3" t="str">
        <f t="shared" si="11"/>
        <v/>
      </c>
      <c r="BM88" s="3" t="str">
        <f t="shared" si="12"/>
        <v/>
      </c>
      <c r="BN88" s="3" t="str">
        <f t="shared" si="13"/>
        <v/>
      </c>
      <c r="BO88" s="3" t="str">
        <f t="shared" si="2"/>
        <v/>
      </c>
      <c r="BP88" s="3" t="str">
        <f t="shared" si="14"/>
        <v/>
      </c>
      <c r="BQ88" s="3" t="str">
        <f t="shared" si="3"/>
        <v/>
      </c>
      <c r="BR88" s="3" t="str">
        <f t="shared" si="4"/>
        <v/>
      </c>
      <c r="BS88" s="3" t="str">
        <f t="shared" si="15"/>
        <v/>
      </c>
      <c r="BT88" s="3" t="str">
        <f t="shared" si="16"/>
        <v/>
      </c>
      <c r="BU88" s="3" t="str">
        <f t="shared" si="17"/>
        <v/>
      </c>
    </row>
    <row r="89" spans="1:73" ht="21" customHeight="1">
      <c r="A89" s="1"/>
      <c r="B89" s="1" t="str">
        <f t="shared" si="5"/>
        <v>高校生</v>
      </c>
      <c r="C89" s="48">
        <v>82</v>
      </c>
      <c r="D89" s="67"/>
      <c r="E89" s="68"/>
      <c r="F89" s="68"/>
      <c r="G89" s="68"/>
      <c r="H89" s="68"/>
      <c r="I89" s="67"/>
      <c r="J89" s="307"/>
      <c r="K89" s="67"/>
      <c r="L89" s="49" t="str">
        <f>IF(G89="","",申込情報!$C$7)</f>
        <v/>
      </c>
      <c r="M89" s="67"/>
      <c r="N89" s="67"/>
      <c r="O89" s="73"/>
      <c r="P89" s="73"/>
      <c r="Q89" s="73"/>
      <c r="R89" s="67"/>
      <c r="S89" s="73"/>
      <c r="T89" s="73"/>
      <c r="U89" s="74"/>
      <c r="V89" s="50" t="str">
        <f t="shared" si="6"/>
        <v/>
      </c>
      <c r="W89" s="79"/>
      <c r="X89" s="67"/>
      <c r="Y89" s="73"/>
      <c r="Z89" s="74"/>
      <c r="AA89" s="50" t="str">
        <f t="shared" si="7"/>
        <v/>
      </c>
      <c r="AB89" s="79"/>
      <c r="AC89" s="67"/>
      <c r="AD89" s="73"/>
      <c r="AE89" s="73"/>
      <c r="AF89" s="74"/>
      <c r="AG89" s="42"/>
      <c r="AH89" s="51">
        <f>IF(D89="男",COUNTA(N89,R89),0)</f>
        <v>0</v>
      </c>
      <c r="AI89" s="51" t="str">
        <f>IF(D89="男",IF(X89=1,1,""),"")</f>
        <v/>
      </c>
      <c r="AJ89" s="51" t="str">
        <f>IF(D89="男",IF(AC89=1,1,""),"")</f>
        <v/>
      </c>
      <c r="AK89" s="51">
        <f t="shared" si="8"/>
        <v>0</v>
      </c>
      <c r="AL89" s="51">
        <f>IF(D89="女",COUNTA(N89,R89),0)</f>
        <v>0</v>
      </c>
      <c r="AM89" s="51" t="str">
        <f>IF(D89="女",IF(X89=1,1,""),"")</f>
        <v/>
      </c>
      <c r="AN89" s="51" t="str">
        <f>IF(D89="女",IF(AC89=1,1,""),"")</f>
        <v/>
      </c>
      <c r="AO89" s="51">
        <f t="shared" si="9"/>
        <v>0</v>
      </c>
      <c r="AP89" s="1"/>
      <c r="AQ89" s="4"/>
      <c r="AR89" s="5"/>
      <c r="AS89" s="5"/>
      <c r="AT89" s="5"/>
      <c r="AU89" s="5"/>
      <c r="AV89" s="5"/>
      <c r="AW89" s="5"/>
      <c r="AX89" s="5"/>
      <c r="AY89" s="5"/>
      <c r="AZ89" s="5"/>
      <c r="BA89" s="3" t="str">
        <f>IF(D89="","",D89)</f>
        <v/>
      </c>
      <c r="BB89" s="53" t="str">
        <f>IF(E89="","",E89)</f>
        <v/>
      </c>
      <c r="BC89" s="53" t="str">
        <f>IF(F89="","",F89)</f>
        <v/>
      </c>
      <c r="BD89" s="1" t="str">
        <f>IF(E89="","",E89&amp;" "&amp;F89)</f>
        <v/>
      </c>
      <c r="BE89" s="53" t="str">
        <f>IF(G89="","",G89)</f>
        <v/>
      </c>
      <c r="BF89" s="53" t="str">
        <f>IF(H89="","",H89)</f>
        <v/>
      </c>
      <c r="BG89" s="53" t="str">
        <f>IF(G89="","",G89&amp;" "&amp;H89)</f>
        <v/>
      </c>
      <c r="BH89" s="3" t="str">
        <f>IF(I89="","",I89)</f>
        <v/>
      </c>
      <c r="BI89" s="3" t="str">
        <f t="shared" ref="BI89:BK89" si="98">IF(K89="","",K89)</f>
        <v/>
      </c>
      <c r="BJ89" s="3" t="str">
        <f t="shared" si="98"/>
        <v/>
      </c>
      <c r="BK89" s="3" t="str">
        <f t="shared" si="98"/>
        <v/>
      </c>
      <c r="BL89" s="3" t="str">
        <f t="shared" si="11"/>
        <v/>
      </c>
      <c r="BM89" s="3" t="str">
        <f t="shared" si="12"/>
        <v/>
      </c>
      <c r="BN89" s="3" t="str">
        <f t="shared" si="13"/>
        <v/>
      </c>
      <c r="BO89" s="3" t="str">
        <f t="shared" si="2"/>
        <v/>
      </c>
      <c r="BP89" s="3" t="str">
        <f t="shared" si="14"/>
        <v/>
      </c>
      <c r="BQ89" s="3" t="str">
        <f t="shared" si="3"/>
        <v/>
      </c>
      <c r="BR89" s="3" t="str">
        <f t="shared" si="4"/>
        <v/>
      </c>
      <c r="BS89" s="3" t="str">
        <f t="shared" si="15"/>
        <v/>
      </c>
      <c r="BT89" s="3" t="str">
        <f t="shared" si="16"/>
        <v/>
      </c>
      <c r="BU89" s="3" t="str">
        <f t="shared" si="17"/>
        <v/>
      </c>
    </row>
    <row r="90" spans="1:73" ht="21" customHeight="1">
      <c r="A90" s="1"/>
      <c r="B90" s="1" t="str">
        <f t="shared" si="5"/>
        <v>高校生</v>
      </c>
      <c r="C90" s="48">
        <v>83</v>
      </c>
      <c r="D90" s="67"/>
      <c r="E90" s="68"/>
      <c r="F90" s="68"/>
      <c r="G90" s="68"/>
      <c r="H90" s="68"/>
      <c r="I90" s="67"/>
      <c r="J90" s="307"/>
      <c r="K90" s="67"/>
      <c r="L90" s="49" t="str">
        <f>IF(G90="","",申込情報!$C$7)</f>
        <v/>
      </c>
      <c r="M90" s="67"/>
      <c r="N90" s="67"/>
      <c r="O90" s="73"/>
      <c r="P90" s="73"/>
      <c r="Q90" s="73"/>
      <c r="R90" s="67"/>
      <c r="S90" s="73"/>
      <c r="T90" s="73"/>
      <c r="U90" s="74"/>
      <c r="V90" s="50" t="str">
        <f t="shared" si="6"/>
        <v/>
      </c>
      <c r="W90" s="79"/>
      <c r="X90" s="67"/>
      <c r="Y90" s="73"/>
      <c r="Z90" s="74"/>
      <c r="AA90" s="50" t="str">
        <f t="shared" si="7"/>
        <v/>
      </c>
      <c r="AB90" s="79"/>
      <c r="AC90" s="67"/>
      <c r="AD90" s="73"/>
      <c r="AE90" s="73"/>
      <c r="AF90" s="74"/>
      <c r="AG90" s="42"/>
      <c r="AH90" s="51">
        <f>IF(D90="男",COUNTA(N90,R90),0)</f>
        <v>0</v>
      </c>
      <c r="AI90" s="51" t="str">
        <f>IF(D90="男",IF(X90=1,1,""),"")</f>
        <v/>
      </c>
      <c r="AJ90" s="51" t="str">
        <f>IF(D90="男",IF(AC90=1,1,""),"")</f>
        <v/>
      </c>
      <c r="AK90" s="51">
        <f t="shared" si="8"/>
        <v>0</v>
      </c>
      <c r="AL90" s="51">
        <f>IF(D90="女",COUNTA(N90,R90),0)</f>
        <v>0</v>
      </c>
      <c r="AM90" s="51" t="str">
        <f>IF(D90="女",IF(X90=1,1,""),"")</f>
        <v/>
      </c>
      <c r="AN90" s="51" t="str">
        <f>IF(D90="女",IF(AC90=1,1,""),"")</f>
        <v/>
      </c>
      <c r="AO90" s="51">
        <f t="shared" si="9"/>
        <v>0</v>
      </c>
      <c r="AP90" s="1"/>
      <c r="AQ90" s="4"/>
      <c r="AR90" s="5"/>
      <c r="AS90" s="5"/>
      <c r="AT90" s="5"/>
      <c r="AU90" s="5"/>
      <c r="AV90" s="5"/>
      <c r="AW90" s="5"/>
      <c r="AX90" s="5"/>
      <c r="AY90" s="5"/>
      <c r="AZ90" s="5"/>
      <c r="BA90" s="3" t="str">
        <f>IF(D90="","",D90)</f>
        <v/>
      </c>
      <c r="BB90" s="53" t="str">
        <f>IF(E90="","",E90)</f>
        <v/>
      </c>
      <c r="BC90" s="53" t="str">
        <f>IF(F90="","",F90)</f>
        <v/>
      </c>
      <c r="BD90" s="1" t="str">
        <f>IF(E90="","",E90&amp;" "&amp;F90)</f>
        <v/>
      </c>
      <c r="BE90" s="53" t="str">
        <f>IF(G90="","",G90)</f>
        <v/>
      </c>
      <c r="BF90" s="53" t="str">
        <f>IF(H90="","",H90)</f>
        <v/>
      </c>
      <c r="BG90" s="53" t="str">
        <f>IF(G90="","",G90&amp;" "&amp;H90)</f>
        <v/>
      </c>
      <c r="BH90" s="3" t="str">
        <f>IF(I90="","",I90)</f>
        <v/>
      </c>
      <c r="BI90" s="3" t="str">
        <f t="shared" ref="BI90:BK90" si="99">IF(K90="","",K90)</f>
        <v/>
      </c>
      <c r="BJ90" s="3" t="str">
        <f t="shared" si="99"/>
        <v/>
      </c>
      <c r="BK90" s="3" t="str">
        <f t="shared" si="99"/>
        <v/>
      </c>
      <c r="BL90" s="3" t="str">
        <f t="shared" si="11"/>
        <v/>
      </c>
      <c r="BM90" s="3" t="str">
        <f t="shared" si="12"/>
        <v/>
      </c>
      <c r="BN90" s="3" t="str">
        <f t="shared" si="13"/>
        <v/>
      </c>
      <c r="BO90" s="3" t="str">
        <f t="shared" si="2"/>
        <v/>
      </c>
      <c r="BP90" s="3" t="str">
        <f t="shared" si="14"/>
        <v/>
      </c>
      <c r="BQ90" s="3" t="str">
        <f t="shared" si="3"/>
        <v/>
      </c>
      <c r="BR90" s="3" t="str">
        <f t="shared" si="4"/>
        <v/>
      </c>
      <c r="BS90" s="3" t="str">
        <f t="shared" si="15"/>
        <v/>
      </c>
      <c r="BT90" s="3" t="str">
        <f t="shared" si="16"/>
        <v/>
      </c>
      <c r="BU90" s="3" t="str">
        <f t="shared" si="17"/>
        <v/>
      </c>
    </row>
    <row r="91" spans="1:73" ht="21" customHeight="1">
      <c r="A91" s="1"/>
      <c r="B91" s="1" t="str">
        <f t="shared" si="5"/>
        <v>高校生</v>
      </c>
      <c r="C91" s="48">
        <v>84</v>
      </c>
      <c r="D91" s="67"/>
      <c r="E91" s="68"/>
      <c r="F91" s="68"/>
      <c r="G91" s="68"/>
      <c r="H91" s="68"/>
      <c r="I91" s="67"/>
      <c r="J91" s="307"/>
      <c r="K91" s="67"/>
      <c r="L91" s="49" t="str">
        <f>IF(G91="","",申込情報!$C$7)</f>
        <v/>
      </c>
      <c r="M91" s="67"/>
      <c r="N91" s="67"/>
      <c r="O91" s="73"/>
      <c r="P91" s="73"/>
      <c r="Q91" s="73"/>
      <c r="R91" s="67"/>
      <c r="S91" s="73"/>
      <c r="T91" s="73"/>
      <c r="U91" s="74"/>
      <c r="V91" s="50" t="str">
        <f t="shared" si="6"/>
        <v/>
      </c>
      <c r="W91" s="79"/>
      <c r="X91" s="67"/>
      <c r="Y91" s="73"/>
      <c r="Z91" s="74"/>
      <c r="AA91" s="50" t="str">
        <f t="shared" si="7"/>
        <v/>
      </c>
      <c r="AB91" s="79"/>
      <c r="AC91" s="67"/>
      <c r="AD91" s="73"/>
      <c r="AE91" s="73"/>
      <c r="AF91" s="74"/>
      <c r="AG91" s="42"/>
      <c r="AH91" s="51">
        <f>IF(D91="男",COUNTA(N91,R91),0)</f>
        <v>0</v>
      </c>
      <c r="AI91" s="51" t="str">
        <f>IF(D91="男",IF(X91=1,1,""),"")</f>
        <v/>
      </c>
      <c r="AJ91" s="51" t="str">
        <f>IF(D91="男",IF(AC91=1,1,""),"")</f>
        <v/>
      </c>
      <c r="AK91" s="51">
        <f t="shared" si="8"/>
        <v>0</v>
      </c>
      <c r="AL91" s="51">
        <f>IF(D91="女",COUNTA(N91,R91),0)</f>
        <v>0</v>
      </c>
      <c r="AM91" s="51" t="str">
        <f>IF(D91="女",IF(X91=1,1,""),"")</f>
        <v/>
      </c>
      <c r="AN91" s="51" t="str">
        <f>IF(D91="女",IF(AC91=1,1,""),"")</f>
        <v/>
      </c>
      <c r="AO91" s="51">
        <f t="shared" si="9"/>
        <v>0</v>
      </c>
      <c r="AP91" s="1"/>
      <c r="AQ91" s="4"/>
      <c r="AR91" s="5"/>
      <c r="AS91" s="5"/>
      <c r="AT91" s="5"/>
      <c r="AU91" s="5"/>
      <c r="AV91" s="5"/>
      <c r="AW91" s="5"/>
      <c r="AX91" s="5"/>
      <c r="AY91" s="5"/>
      <c r="AZ91" s="5"/>
      <c r="BA91" s="3" t="str">
        <f>IF(D91="","",D91)</f>
        <v/>
      </c>
      <c r="BB91" s="53" t="str">
        <f>IF(E91="","",E91)</f>
        <v/>
      </c>
      <c r="BC91" s="53" t="str">
        <f>IF(F91="","",F91)</f>
        <v/>
      </c>
      <c r="BD91" s="1" t="str">
        <f>IF(E91="","",E91&amp;" "&amp;F91)</f>
        <v/>
      </c>
      <c r="BE91" s="53" t="str">
        <f>IF(G91="","",G91)</f>
        <v/>
      </c>
      <c r="BF91" s="53" t="str">
        <f>IF(H91="","",H91)</f>
        <v/>
      </c>
      <c r="BG91" s="53" t="str">
        <f>IF(G91="","",G91&amp;" "&amp;H91)</f>
        <v/>
      </c>
      <c r="BH91" s="3" t="str">
        <f>IF(I91="","",I91)</f>
        <v/>
      </c>
      <c r="BI91" s="3" t="str">
        <f t="shared" ref="BI91:BK91" si="100">IF(K91="","",K91)</f>
        <v/>
      </c>
      <c r="BJ91" s="3" t="str">
        <f t="shared" si="100"/>
        <v/>
      </c>
      <c r="BK91" s="3" t="str">
        <f t="shared" si="100"/>
        <v/>
      </c>
      <c r="BL91" s="3" t="str">
        <f t="shared" si="11"/>
        <v/>
      </c>
      <c r="BM91" s="3" t="str">
        <f t="shared" si="12"/>
        <v/>
      </c>
      <c r="BN91" s="3" t="str">
        <f t="shared" si="13"/>
        <v/>
      </c>
      <c r="BO91" s="3" t="str">
        <f t="shared" si="2"/>
        <v/>
      </c>
      <c r="BP91" s="3" t="str">
        <f t="shared" si="14"/>
        <v/>
      </c>
      <c r="BQ91" s="3" t="str">
        <f t="shared" si="3"/>
        <v/>
      </c>
      <c r="BR91" s="3" t="str">
        <f t="shared" si="4"/>
        <v/>
      </c>
      <c r="BS91" s="3" t="str">
        <f t="shared" si="15"/>
        <v/>
      </c>
      <c r="BT91" s="3" t="str">
        <f t="shared" si="16"/>
        <v/>
      </c>
      <c r="BU91" s="3" t="str">
        <f t="shared" si="17"/>
        <v/>
      </c>
    </row>
    <row r="92" spans="1:73" ht="21" customHeight="1">
      <c r="A92" s="1"/>
      <c r="B92" s="1" t="str">
        <f t="shared" si="5"/>
        <v>高校生</v>
      </c>
      <c r="C92" s="48">
        <v>85</v>
      </c>
      <c r="D92" s="67"/>
      <c r="E92" s="68"/>
      <c r="F92" s="68"/>
      <c r="G92" s="68"/>
      <c r="H92" s="68"/>
      <c r="I92" s="67"/>
      <c r="J92" s="307"/>
      <c r="K92" s="67"/>
      <c r="L92" s="49" t="str">
        <f>IF(G92="","",申込情報!$C$7)</f>
        <v/>
      </c>
      <c r="M92" s="67"/>
      <c r="N92" s="67"/>
      <c r="O92" s="73"/>
      <c r="P92" s="73"/>
      <c r="Q92" s="73"/>
      <c r="R92" s="67"/>
      <c r="S92" s="73"/>
      <c r="T92" s="73"/>
      <c r="U92" s="74"/>
      <c r="V92" s="50" t="str">
        <f t="shared" si="6"/>
        <v/>
      </c>
      <c r="W92" s="79"/>
      <c r="X92" s="67"/>
      <c r="Y92" s="73"/>
      <c r="Z92" s="74"/>
      <c r="AA92" s="50" t="str">
        <f t="shared" si="7"/>
        <v/>
      </c>
      <c r="AB92" s="79"/>
      <c r="AC92" s="67"/>
      <c r="AD92" s="73"/>
      <c r="AE92" s="73"/>
      <c r="AF92" s="74"/>
      <c r="AG92" s="42"/>
      <c r="AH92" s="51">
        <f>IF(D92="男",COUNTA(N92,R92),0)</f>
        <v>0</v>
      </c>
      <c r="AI92" s="51" t="str">
        <f>IF(D92="男",IF(X92=1,1,""),"")</f>
        <v/>
      </c>
      <c r="AJ92" s="51" t="str">
        <f>IF(D92="男",IF(AC92=1,1,""),"")</f>
        <v/>
      </c>
      <c r="AK92" s="51">
        <f t="shared" si="8"/>
        <v>0</v>
      </c>
      <c r="AL92" s="51">
        <f>IF(D92="女",COUNTA(N92,R92),0)</f>
        <v>0</v>
      </c>
      <c r="AM92" s="51" t="str">
        <f>IF(D92="女",IF(X92=1,1,""),"")</f>
        <v/>
      </c>
      <c r="AN92" s="51" t="str">
        <f>IF(D92="女",IF(AC92=1,1,""),"")</f>
        <v/>
      </c>
      <c r="AO92" s="51">
        <f t="shared" si="9"/>
        <v>0</v>
      </c>
      <c r="AP92" s="1"/>
      <c r="AQ92" s="4"/>
      <c r="AR92" s="5"/>
      <c r="AS92" s="5"/>
      <c r="AT92" s="5"/>
      <c r="AU92" s="5"/>
      <c r="AV92" s="5"/>
      <c r="AW92" s="5"/>
      <c r="AX92" s="5"/>
      <c r="AY92" s="5"/>
      <c r="AZ92" s="5"/>
      <c r="BA92" s="3" t="str">
        <f>IF(D92="","",D92)</f>
        <v/>
      </c>
      <c r="BB92" s="53" t="str">
        <f>IF(E92="","",E92)</f>
        <v/>
      </c>
      <c r="BC92" s="53" t="str">
        <f>IF(F92="","",F92)</f>
        <v/>
      </c>
      <c r="BD92" s="1" t="str">
        <f>IF(E92="","",E92&amp;" "&amp;F92)</f>
        <v/>
      </c>
      <c r="BE92" s="53" t="str">
        <f>IF(G92="","",G92)</f>
        <v/>
      </c>
      <c r="BF92" s="53" t="str">
        <f>IF(H92="","",H92)</f>
        <v/>
      </c>
      <c r="BG92" s="53" t="str">
        <f>IF(G92="","",G92&amp;" "&amp;H92)</f>
        <v/>
      </c>
      <c r="BH92" s="3" t="str">
        <f>IF(I92="","",I92)</f>
        <v/>
      </c>
      <c r="BI92" s="3" t="str">
        <f t="shared" ref="BI92:BK92" si="101">IF(K92="","",K92)</f>
        <v/>
      </c>
      <c r="BJ92" s="3" t="str">
        <f t="shared" si="101"/>
        <v/>
      </c>
      <c r="BK92" s="3" t="str">
        <f t="shared" si="101"/>
        <v/>
      </c>
      <c r="BL92" s="3" t="str">
        <f t="shared" si="11"/>
        <v/>
      </c>
      <c r="BM92" s="3" t="str">
        <f t="shared" si="12"/>
        <v/>
      </c>
      <c r="BN92" s="3" t="str">
        <f t="shared" si="13"/>
        <v/>
      </c>
      <c r="BO92" s="3" t="str">
        <f t="shared" si="2"/>
        <v/>
      </c>
      <c r="BP92" s="3" t="str">
        <f t="shared" si="14"/>
        <v/>
      </c>
      <c r="BQ92" s="3" t="str">
        <f t="shared" si="3"/>
        <v/>
      </c>
      <c r="BR92" s="3" t="str">
        <f t="shared" si="4"/>
        <v/>
      </c>
      <c r="BS92" s="3" t="str">
        <f t="shared" si="15"/>
        <v/>
      </c>
      <c r="BT92" s="3" t="str">
        <f t="shared" si="16"/>
        <v/>
      </c>
      <c r="BU92" s="3" t="str">
        <f t="shared" si="17"/>
        <v/>
      </c>
    </row>
    <row r="93" spans="1:73" ht="21" customHeight="1">
      <c r="A93" s="1"/>
      <c r="B93" s="1" t="str">
        <f t="shared" si="5"/>
        <v>高校生</v>
      </c>
      <c r="C93" s="48">
        <v>86</v>
      </c>
      <c r="D93" s="67"/>
      <c r="E93" s="68"/>
      <c r="F93" s="68"/>
      <c r="G93" s="68"/>
      <c r="H93" s="68"/>
      <c r="I93" s="67"/>
      <c r="J93" s="307"/>
      <c r="K93" s="67"/>
      <c r="L93" s="49" t="str">
        <f>IF(G93="","",申込情報!$C$7)</f>
        <v/>
      </c>
      <c r="M93" s="67"/>
      <c r="N93" s="67"/>
      <c r="O93" s="73"/>
      <c r="P93" s="73"/>
      <c r="Q93" s="73"/>
      <c r="R93" s="67"/>
      <c r="S93" s="73"/>
      <c r="T93" s="73"/>
      <c r="U93" s="74"/>
      <c r="V93" s="50" t="str">
        <f t="shared" si="6"/>
        <v/>
      </c>
      <c r="W93" s="79"/>
      <c r="X93" s="67"/>
      <c r="Y93" s="73"/>
      <c r="Z93" s="74"/>
      <c r="AA93" s="50" t="str">
        <f t="shared" si="7"/>
        <v/>
      </c>
      <c r="AB93" s="79"/>
      <c r="AC93" s="67"/>
      <c r="AD93" s="73"/>
      <c r="AE93" s="73"/>
      <c r="AF93" s="74"/>
      <c r="AG93" s="42"/>
      <c r="AH93" s="51">
        <f>IF(D93="男",COUNTA(N93,R93),0)</f>
        <v>0</v>
      </c>
      <c r="AI93" s="51" t="str">
        <f>IF(D93="男",IF(X93=1,1,""),"")</f>
        <v/>
      </c>
      <c r="AJ93" s="51" t="str">
        <f>IF(D93="男",IF(AC93=1,1,""),"")</f>
        <v/>
      </c>
      <c r="AK93" s="51">
        <f t="shared" si="8"/>
        <v>0</v>
      </c>
      <c r="AL93" s="51">
        <f>IF(D93="女",COUNTA(N93,R93),0)</f>
        <v>0</v>
      </c>
      <c r="AM93" s="51" t="str">
        <f>IF(D93="女",IF(X93=1,1,""),"")</f>
        <v/>
      </c>
      <c r="AN93" s="51" t="str">
        <f>IF(D93="女",IF(AC93=1,1,""),"")</f>
        <v/>
      </c>
      <c r="AO93" s="51">
        <f t="shared" si="9"/>
        <v>0</v>
      </c>
      <c r="AP93" s="1"/>
      <c r="AQ93" s="4"/>
      <c r="AR93" s="5"/>
      <c r="AS93" s="5"/>
      <c r="AT93" s="5"/>
      <c r="AU93" s="5"/>
      <c r="AV93" s="5"/>
      <c r="AW93" s="5"/>
      <c r="AX93" s="5"/>
      <c r="AY93" s="5"/>
      <c r="AZ93" s="5"/>
      <c r="BA93" s="3" t="str">
        <f>IF(D93="","",D93)</f>
        <v/>
      </c>
      <c r="BB93" s="53" t="str">
        <f>IF(E93="","",E93)</f>
        <v/>
      </c>
      <c r="BC93" s="53" t="str">
        <f>IF(F93="","",F93)</f>
        <v/>
      </c>
      <c r="BD93" s="1" t="str">
        <f>IF(E93="","",E93&amp;" "&amp;F93)</f>
        <v/>
      </c>
      <c r="BE93" s="53" t="str">
        <f>IF(G93="","",G93)</f>
        <v/>
      </c>
      <c r="BF93" s="53" t="str">
        <f>IF(H93="","",H93)</f>
        <v/>
      </c>
      <c r="BG93" s="53" t="str">
        <f>IF(G93="","",G93&amp;" "&amp;H93)</f>
        <v/>
      </c>
      <c r="BH93" s="3" t="str">
        <f>IF(I93="","",I93)</f>
        <v/>
      </c>
      <c r="BI93" s="3" t="str">
        <f t="shared" ref="BI93:BK93" si="102">IF(K93="","",K93)</f>
        <v/>
      </c>
      <c r="BJ93" s="3" t="str">
        <f t="shared" si="102"/>
        <v/>
      </c>
      <c r="BK93" s="3" t="str">
        <f t="shared" si="102"/>
        <v/>
      </c>
      <c r="BL93" s="3" t="str">
        <f t="shared" si="11"/>
        <v/>
      </c>
      <c r="BM93" s="3" t="str">
        <f t="shared" si="12"/>
        <v/>
      </c>
      <c r="BN93" s="3" t="str">
        <f t="shared" si="13"/>
        <v/>
      </c>
      <c r="BO93" s="3" t="str">
        <f t="shared" si="2"/>
        <v/>
      </c>
      <c r="BP93" s="3" t="str">
        <f t="shared" si="14"/>
        <v/>
      </c>
      <c r="BQ93" s="3" t="str">
        <f t="shared" si="3"/>
        <v/>
      </c>
      <c r="BR93" s="3" t="str">
        <f t="shared" si="4"/>
        <v/>
      </c>
      <c r="BS93" s="3" t="str">
        <f t="shared" si="15"/>
        <v/>
      </c>
      <c r="BT93" s="3" t="str">
        <f t="shared" si="16"/>
        <v/>
      </c>
      <c r="BU93" s="3" t="str">
        <f t="shared" si="17"/>
        <v/>
      </c>
    </row>
    <row r="94" spans="1:73" ht="21" customHeight="1">
      <c r="A94" s="1"/>
      <c r="B94" s="1" t="str">
        <f t="shared" si="5"/>
        <v>高校生</v>
      </c>
      <c r="C94" s="48">
        <v>87</v>
      </c>
      <c r="D94" s="67"/>
      <c r="E94" s="68"/>
      <c r="F94" s="68"/>
      <c r="G94" s="68"/>
      <c r="H94" s="68"/>
      <c r="I94" s="67"/>
      <c r="J94" s="307"/>
      <c r="K94" s="67"/>
      <c r="L94" s="49" t="str">
        <f>IF(G94="","",申込情報!$C$7)</f>
        <v/>
      </c>
      <c r="M94" s="67"/>
      <c r="N94" s="67"/>
      <c r="O94" s="73"/>
      <c r="P94" s="73"/>
      <c r="Q94" s="73"/>
      <c r="R94" s="67"/>
      <c r="S94" s="73"/>
      <c r="T94" s="73"/>
      <c r="U94" s="74"/>
      <c r="V94" s="50" t="str">
        <f t="shared" si="6"/>
        <v/>
      </c>
      <c r="W94" s="79"/>
      <c r="X94" s="67"/>
      <c r="Y94" s="73"/>
      <c r="Z94" s="74"/>
      <c r="AA94" s="50" t="str">
        <f t="shared" si="7"/>
        <v/>
      </c>
      <c r="AB94" s="79"/>
      <c r="AC94" s="67"/>
      <c r="AD94" s="73"/>
      <c r="AE94" s="73"/>
      <c r="AF94" s="74"/>
      <c r="AG94" s="42"/>
      <c r="AH94" s="51">
        <f>IF(D94="男",COUNTA(N94,R94),0)</f>
        <v>0</v>
      </c>
      <c r="AI94" s="51" t="str">
        <f>IF(D94="男",IF(X94=1,1,""),"")</f>
        <v/>
      </c>
      <c r="AJ94" s="51" t="str">
        <f>IF(D94="男",IF(AC94=1,1,""),"")</f>
        <v/>
      </c>
      <c r="AK94" s="51">
        <f t="shared" si="8"/>
        <v>0</v>
      </c>
      <c r="AL94" s="51">
        <f>IF(D94="女",COUNTA(N94,R94),0)</f>
        <v>0</v>
      </c>
      <c r="AM94" s="51" t="str">
        <f>IF(D94="女",IF(X94=1,1,""),"")</f>
        <v/>
      </c>
      <c r="AN94" s="51" t="str">
        <f>IF(D94="女",IF(AC94=1,1,""),"")</f>
        <v/>
      </c>
      <c r="AO94" s="51">
        <f t="shared" si="9"/>
        <v>0</v>
      </c>
      <c r="AP94" s="1"/>
      <c r="AQ94" s="4"/>
      <c r="AR94" s="5"/>
      <c r="AS94" s="5"/>
      <c r="AT94" s="5"/>
      <c r="AU94" s="5"/>
      <c r="AV94" s="5"/>
      <c r="AW94" s="5"/>
      <c r="AX94" s="5"/>
      <c r="AY94" s="5"/>
      <c r="AZ94" s="5"/>
      <c r="BA94" s="3" t="str">
        <f>IF(D94="","",D94)</f>
        <v/>
      </c>
      <c r="BB94" s="53" t="str">
        <f>IF(E94="","",E94)</f>
        <v/>
      </c>
      <c r="BC94" s="53" t="str">
        <f>IF(F94="","",F94)</f>
        <v/>
      </c>
      <c r="BD94" s="1" t="str">
        <f>IF(E94="","",E94&amp;" "&amp;F94)</f>
        <v/>
      </c>
      <c r="BE94" s="53" t="str">
        <f>IF(G94="","",G94)</f>
        <v/>
      </c>
      <c r="BF94" s="53" t="str">
        <f>IF(H94="","",H94)</f>
        <v/>
      </c>
      <c r="BG94" s="53" t="str">
        <f>IF(G94="","",G94&amp;" "&amp;H94)</f>
        <v/>
      </c>
      <c r="BH94" s="3" t="str">
        <f>IF(I94="","",I94)</f>
        <v/>
      </c>
      <c r="BI94" s="3" t="str">
        <f t="shared" ref="BI94:BK94" si="103">IF(K94="","",K94)</f>
        <v/>
      </c>
      <c r="BJ94" s="3" t="str">
        <f t="shared" si="103"/>
        <v/>
      </c>
      <c r="BK94" s="3" t="str">
        <f t="shared" si="103"/>
        <v/>
      </c>
      <c r="BL94" s="3" t="str">
        <f t="shared" si="11"/>
        <v/>
      </c>
      <c r="BM94" s="3" t="str">
        <f t="shared" si="12"/>
        <v/>
      </c>
      <c r="BN94" s="3" t="str">
        <f t="shared" si="13"/>
        <v/>
      </c>
      <c r="BO94" s="3" t="str">
        <f t="shared" si="2"/>
        <v/>
      </c>
      <c r="BP94" s="3" t="str">
        <f t="shared" si="14"/>
        <v/>
      </c>
      <c r="BQ94" s="3" t="str">
        <f t="shared" si="3"/>
        <v/>
      </c>
      <c r="BR94" s="3" t="str">
        <f t="shared" si="4"/>
        <v/>
      </c>
      <c r="BS94" s="3" t="str">
        <f t="shared" si="15"/>
        <v/>
      </c>
      <c r="BT94" s="3" t="str">
        <f t="shared" si="16"/>
        <v/>
      </c>
      <c r="BU94" s="3" t="str">
        <f t="shared" si="17"/>
        <v/>
      </c>
    </row>
    <row r="95" spans="1:73" ht="21" customHeight="1">
      <c r="A95" s="1"/>
      <c r="B95" s="1" t="str">
        <f t="shared" si="5"/>
        <v>高校生</v>
      </c>
      <c r="C95" s="48">
        <v>88</v>
      </c>
      <c r="D95" s="67"/>
      <c r="E95" s="68"/>
      <c r="F95" s="68"/>
      <c r="G95" s="68"/>
      <c r="H95" s="68"/>
      <c r="I95" s="67"/>
      <c r="J95" s="307"/>
      <c r="K95" s="67"/>
      <c r="L95" s="49" t="str">
        <f>IF(G95="","",申込情報!$C$7)</f>
        <v/>
      </c>
      <c r="M95" s="67"/>
      <c r="N95" s="67"/>
      <c r="O95" s="73"/>
      <c r="P95" s="73"/>
      <c r="Q95" s="73"/>
      <c r="R95" s="67"/>
      <c r="S95" s="73"/>
      <c r="T95" s="73"/>
      <c r="U95" s="74"/>
      <c r="V95" s="50" t="str">
        <f t="shared" si="6"/>
        <v/>
      </c>
      <c r="W95" s="79"/>
      <c r="X95" s="67"/>
      <c r="Y95" s="73"/>
      <c r="Z95" s="74"/>
      <c r="AA95" s="50" t="str">
        <f t="shared" si="7"/>
        <v/>
      </c>
      <c r="AB95" s="79"/>
      <c r="AC95" s="67"/>
      <c r="AD95" s="73"/>
      <c r="AE95" s="73"/>
      <c r="AF95" s="74"/>
      <c r="AG95" s="42"/>
      <c r="AH95" s="51">
        <f>IF(D95="男",COUNTA(N95,R95),0)</f>
        <v>0</v>
      </c>
      <c r="AI95" s="51" t="str">
        <f>IF(D95="男",IF(X95=1,1,""),"")</f>
        <v/>
      </c>
      <c r="AJ95" s="51" t="str">
        <f>IF(D95="男",IF(AC95=1,1,""),"")</f>
        <v/>
      </c>
      <c r="AK95" s="51">
        <f t="shared" si="8"/>
        <v>0</v>
      </c>
      <c r="AL95" s="51">
        <f>IF(D95="女",COUNTA(N95,R95),0)</f>
        <v>0</v>
      </c>
      <c r="AM95" s="51" t="str">
        <f>IF(D95="女",IF(X95=1,1,""),"")</f>
        <v/>
      </c>
      <c r="AN95" s="51" t="str">
        <f>IF(D95="女",IF(AC95=1,1,""),"")</f>
        <v/>
      </c>
      <c r="AO95" s="51">
        <f t="shared" si="9"/>
        <v>0</v>
      </c>
      <c r="AP95" s="1"/>
      <c r="AQ95" s="4"/>
      <c r="AR95" s="5"/>
      <c r="AS95" s="5"/>
      <c r="AT95" s="5"/>
      <c r="AU95" s="5"/>
      <c r="AV95" s="5"/>
      <c r="AW95" s="5"/>
      <c r="AX95" s="5"/>
      <c r="AY95" s="5"/>
      <c r="AZ95" s="5"/>
      <c r="BA95" s="3" t="str">
        <f>IF(D95="","",D95)</f>
        <v/>
      </c>
      <c r="BB95" s="53" t="str">
        <f>IF(E95="","",E95)</f>
        <v/>
      </c>
      <c r="BC95" s="53" t="str">
        <f>IF(F95="","",F95)</f>
        <v/>
      </c>
      <c r="BD95" s="1" t="str">
        <f>IF(E95="","",E95&amp;" "&amp;F95)</f>
        <v/>
      </c>
      <c r="BE95" s="53" t="str">
        <f>IF(G95="","",G95)</f>
        <v/>
      </c>
      <c r="BF95" s="53" t="str">
        <f>IF(H95="","",H95)</f>
        <v/>
      </c>
      <c r="BG95" s="53" t="str">
        <f>IF(G95="","",G95&amp;" "&amp;H95)</f>
        <v/>
      </c>
      <c r="BH95" s="3" t="str">
        <f>IF(I95="","",I95)</f>
        <v/>
      </c>
      <c r="BI95" s="3" t="str">
        <f t="shared" ref="BI95:BK95" si="104">IF(K95="","",K95)</f>
        <v/>
      </c>
      <c r="BJ95" s="3" t="str">
        <f t="shared" si="104"/>
        <v/>
      </c>
      <c r="BK95" s="3" t="str">
        <f t="shared" si="104"/>
        <v/>
      </c>
      <c r="BL95" s="3" t="str">
        <f t="shared" si="11"/>
        <v/>
      </c>
      <c r="BM95" s="3" t="str">
        <f t="shared" si="12"/>
        <v/>
      </c>
      <c r="BN95" s="3" t="str">
        <f t="shared" si="13"/>
        <v/>
      </c>
      <c r="BO95" s="3" t="str">
        <f t="shared" si="2"/>
        <v/>
      </c>
      <c r="BP95" s="3" t="str">
        <f t="shared" si="14"/>
        <v/>
      </c>
      <c r="BQ95" s="3" t="str">
        <f t="shared" si="3"/>
        <v/>
      </c>
      <c r="BR95" s="3" t="str">
        <f t="shared" si="4"/>
        <v/>
      </c>
      <c r="BS95" s="3" t="str">
        <f t="shared" si="15"/>
        <v/>
      </c>
      <c r="BT95" s="3" t="str">
        <f t="shared" si="16"/>
        <v/>
      </c>
      <c r="BU95" s="3" t="str">
        <f t="shared" si="17"/>
        <v/>
      </c>
    </row>
    <row r="96" spans="1:73" ht="21" customHeight="1">
      <c r="A96" s="1"/>
      <c r="B96" s="1" t="str">
        <f t="shared" si="5"/>
        <v>高校生</v>
      </c>
      <c r="C96" s="48">
        <v>89</v>
      </c>
      <c r="D96" s="67"/>
      <c r="E96" s="68"/>
      <c r="F96" s="68"/>
      <c r="G96" s="68"/>
      <c r="H96" s="68"/>
      <c r="I96" s="67"/>
      <c r="J96" s="307"/>
      <c r="K96" s="67"/>
      <c r="L96" s="49" t="str">
        <f>IF(G96="","",申込情報!$C$7)</f>
        <v/>
      </c>
      <c r="M96" s="67"/>
      <c r="N96" s="67"/>
      <c r="O96" s="73"/>
      <c r="P96" s="73"/>
      <c r="Q96" s="73"/>
      <c r="R96" s="67"/>
      <c r="S96" s="73"/>
      <c r="T96" s="73"/>
      <c r="U96" s="74"/>
      <c r="V96" s="50" t="str">
        <f t="shared" si="6"/>
        <v/>
      </c>
      <c r="W96" s="79"/>
      <c r="X96" s="67"/>
      <c r="Y96" s="73"/>
      <c r="Z96" s="74"/>
      <c r="AA96" s="50" t="str">
        <f t="shared" si="7"/>
        <v/>
      </c>
      <c r="AB96" s="79"/>
      <c r="AC96" s="67"/>
      <c r="AD96" s="73"/>
      <c r="AE96" s="73"/>
      <c r="AF96" s="74"/>
      <c r="AG96" s="42"/>
      <c r="AH96" s="51">
        <f>IF(D96="男",COUNTA(N96,R96),0)</f>
        <v>0</v>
      </c>
      <c r="AI96" s="51" t="str">
        <f>IF(D96="男",IF(X96=1,1,""),"")</f>
        <v/>
      </c>
      <c r="AJ96" s="51" t="str">
        <f>IF(D96="男",IF(AC96=1,1,""),"")</f>
        <v/>
      </c>
      <c r="AK96" s="51">
        <f t="shared" si="8"/>
        <v>0</v>
      </c>
      <c r="AL96" s="51">
        <f>IF(D96="女",COUNTA(N96,R96),0)</f>
        <v>0</v>
      </c>
      <c r="AM96" s="51" t="str">
        <f>IF(D96="女",IF(X96=1,1,""),"")</f>
        <v/>
      </c>
      <c r="AN96" s="51" t="str">
        <f>IF(D96="女",IF(AC96=1,1,""),"")</f>
        <v/>
      </c>
      <c r="AO96" s="51">
        <f t="shared" si="9"/>
        <v>0</v>
      </c>
      <c r="AP96" s="1"/>
      <c r="AQ96" s="4"/>
      <c r="AR96" s="5"/>
      <c r="AS96" s="5"/>
      <c r="AT96" s="5"/>
      <c r="AU96" s="5"/>
      <c r="AV96" s="5"/>
      <c r="AW96" s="5"/>
      <c r="AX96" s="5"/>
      <c r="AY96" s="5"/>
      <c r="AZ96" s="5"/>
      <c r="BA96" s="3" t="str">
        <f>IF(D96="","",D96)</f>
        <v/>
      </c>
      <c r="BB96" s="53" t="str">
        <f>IF(E96="","",E96)</f>
        <v/>
      </c>
      <c r="BC96" s="53" t="str">
        <f>IF(F96="","",F96)</f>
        <v/>
      </c>
      <c r="BD96" s="1" t="str">
        <f>IF(E96="","",E96&amp;" "&amp;F96)</f>
        <v/>
      </c>
      <c r="BE96" s="53" t="str">
        <f>IF(G96="","",G96)</f>
        <v/>
      </c>
      <c r="BF96" s="53" t="str">
        <f>IF(H96="","",H96)</f>
        <v/>
      </c>
      <c r="BG96" s="53" t="str">
        <f>IF(G96="","",G96&amp;" "&amp;H96)</f>
        <v/>
      </c>
      <c r="BH96" s="3" t="str">
        <f>IF(I96="","",I96)</f>
        <v/>
      </c>
      <c r="BI96" s="3" t="str">
        <f t="shared" ref="BI96:BK96" si="105">IF(K96="","",K96)</f>
        <v/>
      </c>
      <c r="BJ96" s="3" t="str">
        <f t="shared" si="105"/>
        <v/>
      </c>
      <c r="BK96" s="3" t="str">
        <f t="shared" si="105"/>
        <v/>
      </c>
      <c r="BL96" s="3" t="str">
        <f t="shared" si="11"/>
        <v/>
      </c>
      <c r="BM96" s="3" t="str">
        <f t="shared" si="12"/>
        <v/>
      </c>
      <c r="BN96" s="3" t="str">
        <f t="shared" si="13"/>
        <v/>
      </c>
      <c r="BO96" s="3" t="str">
        <f t="shared" si="2"/>
        <v/>
      </c>
      <c r="BP96" s="3" t="str">
        <f t="shared" si="14"/>
        <v/>
      </c>
      <c r="BQ96" s="3" t="str">
        <f t="shared" si="3"/>
        <v/>
      </c>
      <c r="BR96" s="3" t="str">
        <f t="shared" si="4"/>
        <v/>
      </c>
      <c r="BS96" s="3" t="str">
        <f t="shared" si="15"/>
        <v/>
      </c>
      <c r="BT96" s="3" t="str">
        <f t="shared" si="16"/>
        <v/>
      </c>
      <c r="BU96" s="3" t="str">
        <f t="shared" si="17"/>
        <v/>
      </c>
    </row>
    <row r="97" spans="1:73" ht="21" customHeight="1">
      <c r="A97" s="1"/>
      <c r="B97" s="1" t="str">
        <f t="shared" si="5"/>
        <v>高校生</v>
      </c>
      <c r="C97" s="48">
        <v>90</v>
      </c>
      <c r="D97" s="67"/>
      <c r="E97" s="68"/>
      <c r="F97" s="68"/>
      <c r="G97" s="68"/>
      <c r="H97" s="68"/>
      <c r="I97" s="67"/>
      <c r="J97" s="307"/>
      <c r="K97" s="67"/>
      <c r="L97" s="49" t="str">
        <f>IF(G97="","",申込情報!$C$7)</f>
        <v/>
      </c>
      <c r="M97" s="67"/>
      <c r="N97" s="67"/>
      <c r="O97" s="73"/>
      <c r="P97" s="73"/>
      <c r="Q97" s="73"/>
      <c r="R97" s="67"/>
      <c r="S97" s="73"/>
      <c r="T97" s="73"/>
      <c r="U97" s="74"/>
      <c r="V97" s="50" t="str">
        <f t="shared" si="6"/>
        <v/>
      </c>
      <c r="W97" s="79"/>
      <c r="X97" s="67"/>
      <c r="Y97" s="73"/>
      <c r="Z97" s="74"/>
      <c r="AA97" s="50" t="str">
        <f t="shared" si="7"/>
        <v/>
      </c>
      <c r="AB97" s="79"/>
      <c r="AC97" s="67"/>
      <c r="AD97" s="73"/>
      <c r="AE97" s="73"/>
      <c r="AF97" s="74"/>
      <c r="AG97" s="42"/>
      <c r="AH97" s="51">
        <f>IF(D97="男",COUNTA(N97,R97),0)</f>
        <v>0</v>
      </c>
      <c r="AI97" s="51" t="str">
        <f>IF(D97="男",IF(X97=1,1,""),"")</f>
        <v/>
      </c>
      <c r="AJ97" s="51" t="str">
        <f>IF(D97="男",IF(AC97=1,1,""),"")</f>
        <v/>
      </c>
      <c r="AK97" s="51">
        <f t="shared" si="8"/>
        <v>0</v>
      </c>
      <c r="AL97" s="51">
        <f>IF(D97="女",COUNTA(N97,R97),0)</f>
        <v>0</v>
      </c>
      <c r="AM97" s="51" t="str">
        <f>IF(D97="女",IF(X97=1,1,""),"")</f>
        <v/>
      </c>
      <c r="AN97" s="51" t="str">
        <f>IF(D97="女",IF(AC97=1,1,""),"")</f>
        <v/>
      </c>
      <c r="AO97" s="51">
        <f t="shared" si="9"/>
        <v>0</v>
      </c>
      <c r="AP97" s="1"/>
      <c r="AQ97" s="4"/>
      <c r="AR97" s="5"/>
      <c r="AS97" s="5"/>
      <c r="AT97" s="5"/>
      <c r="AU97" s="5"/>
      <c r="AV97" s="5"/>
      <c r="AW97" s="5"/>
      <c r="AX97" s="5"/>
      <c r="AY97" s="5"/>
      <c r="AZ97" s="5"/>
      <c r="BA97" s="3" t="str">
        <f>IF(D97="","",D97)</f>
        <v/>
      </c>
      <c r="BB97" s="53" t="str">
        <f>IF(E97="","",E97)</f>
        <v/>
      </c>
      <c r="BC97" s="53" t="str">
        <f>IF(F97="","",F97)</f>
        <v/>
      </c>
      <c r="BD97" s="1" t="str">
        <f>IF(E97="","",E97&amp;" "&amp;F97)</f>
        <v/>
      </c>
      <c r="BE97" s="53" t="str">
        <f>IF(G97="","",G97)</f>
        <v/>
      </c>
      <c r="BF97" s="53" t="str">
        <f>IF(H97="","",H97)</f>
        <v/>
      </c>
      <c r="BG97" s="53" t="str">
        <f>IF(G97="","",G97&amp;" "&amp;H97)</f>
        <v/>
      </c>
      <c r="BH97" s="3" t="str">
        <f>IF(I97="","",I97)</f>
        <v/>
      </c>
      <c r="BI97" s="3" t="str">
        <f t="shared" ref="BI97:BK97" si="106">IF(K97="","",K97)</f>
        <v/>
      </c>
      <c r="BJ97" s="3" t="str">
        <f t="shared" si="106"/>
        <v/>
      </c>
      <c r="BK97" s="3" t="str">
        <f t="shared" si="106"/>
        <v/>
      </c>
      <c r="BL97" s="3" t="str">
        <f t="shared" si="11"/>
        <v/>
      </c>
      <c r="BM97" s="3" t="str">
        <f t="shared" si="12"/>
        <v/>
      </c>
      <c r="BN97" s="3" t="str">
        <f t="shared" si="13"/>
        <v/>
      </c>
      <c r="BO97" s="3" t="str">
        <f t="shared" si="2"/>
        <v/>
      </c>
      <c r="BP97" s="3" t="str">
        <f t="shared" si="14"/>
        <v/>
      </c>
      <c r="BQ97" s="3" t="str">
        <f t="shared" si="3"/>
        <v/>
      </c>
      <c r="BR97" s="3" t="str">
        <f t="shared" si="4"/>
        <v/>
      </c>
      <c r="BS97" s="3" t="str">
        <f t="shared" si="15"/>
        <v/>
      </c>
      <c r="BT97" s="3" t="str">
        <f t="shared" si="16"/>
        <v/>
      </c>
      <c r="BU97" s="3" t="str">
        <f t="shared" si="17"/>
        <v/>
      </c>
    </row>
    <row r="98" spans="1:73" ht="21" customHeight="1">
      <c r="A98" s="1"/>
      <c r="B98" s="1" t="str">
        <f t="shared" si="5"/>
        <v>高校生</v>
      </c>
      <c r="C98" s="48">
        <v>91</v>
      </c>
      <c r="D98" s="67"/>
      <c r="E98" s="68"/>
      <c r="F98" s="68"/>
      <c r="G98" s="68"/>
      <c r="H98" s="68"/>
      <c r="I98" s="67"/>
      <c r="J98" s="307"/>
      <c r="K98" s="67"/>
      <c r="L98" s="49" t="str">
        <f>IF(G98="","",申込情報!$C$7)</f>
        <v/>
      </c>
      <c r="M98" s="67"/>
      <c r="N98" s="67"/>
      <c r="O98" s="73"/>
      <c r="P98" s="73"/>
      <c r="Q98" s="73"/>
      <c r="R98" s="67"/>
      <c r="S98" s="73"/>
      <c r="T98" s="73"/>
      <c r="U98" s="74"/>
      <c r="V98" s="50" t="str">
        <f t="shared" si="6"/>
        <v/>
      </c>
      <c r="W98" s="79"/>
      <c r="X98" s="67"/>
      <c r="Y98" s="73"/>
      <c r="Z98" s="74"/>
      <c r="AA98" s="50" t="str">
        <f t="shared" si="7"/>
        <v/>
      </c>
      <c r="AB98" s="79"/>
      <c r="AC98" s="67"/>
      <c r="AD98" s="73"/>
      <c r="AE98" s="73"/>
      <c r="AF98" s="74"/>
      <c r="AG98" s="42"/>
      <c r="AH98" s="51">
        <f>IF(D98="男",COUNTA(N98,R98),0)</f>
        <v>0</v>
      </c>
      <c r="AI98" s="51" t="str">
        <f>IF(D98="男",IF(X98=1,1,""),"")</f>
        <v/>
      </c>
      <c r="AJ98" s="51" t="str">
        <f>IF(D98="男",IF(AC98=1,1,""),"")</f>
        <v/>
      </c>
      <c r="AK98" s="51">
        <f t="shared" si="8"/>
        <v>0</v>
      </c>
      <c r="AL98" s="51">
        <f>IF(D98="女",COUNTA(N98,R98),0)</f>
        <v>0</v>
      </c>
      <c r="AM98" s="51" t="str">
        <f>IF(D98="女",IF(X98=1,1,""),"")</f>
        <v/>
      </c>
      <c r="AN98" s="51" t="str">
        <f>IF(D98="女",IF(AC98=1,1,""),"")</f>
        <v/>
      </c>
      <c r="AO98" s="51">
        <f t="shared" si="9"/>
        <v>0</v>
      </c>
      <c r="AP98" s="1"/>
      <c r="AQ98" s="4"/>
      <c r="AR98" s="5"/>
      <c r="AS98" s="5"/>
      <c r="AT98" s="5"/>
      <c r="AU98" s="5"/>
      <c r="AV98" s="5"/>
      <c r="AW98" s="5"/>
      <c r="AX98" s="5"/>
      <c r="AY98" s="5"/>
      <c r="AZ98" s="5"/>
      <c r="BA98" s="3" t="str">
        <f>IF(D98="","",D98)</f>
        <v/>
      </c>
      <c r="BB98" s="53" t="str">
        <f>IF(E98="","",E98)</f>
        <v/>
      </c>
      <c r="BC98" s="53" t="str">
        <f>IF(F98="","",F98)</f>
        <v/>
      </c>
      <c r="BD98" s="1" t="str">
        <f>IF(E98="","",E98&amp;" "&amp;F98)</f>
        <v/>
      </c>
      <c r="BE98" s="53" t="str">
        <f>IF(G98="","",G98)</f>
        <v/>
      </c>
      <c r="BF98" s="53" t="str">
        <f>IF(H98="","",H98)</f>
        <v/>
      </c>
      <c r="BG98" s="53" t="str">
        <f>IF(G98="","",G98&amp;" "&amp;H98)</f>
        <v/>
      </c>
      <c r="BH98" s="3" t="str">
        <f>IF(I98="","",I98)</f>
        <v/>
      </c>
      <c r="BI98" s="3" t="str">
        <f t="shared" ref="BI98:BK98" si="107">IF(K98="","",K98)</f>
        <v/>
      </c>
      <c r="BJ98" s="3" t="str">
        <f t="shared" si="107"/>
        <v/>
      </c>
      <c r="BK98" s="3" t="str">
        <f t="shared" si="107"/>
        <v/>
      </c>
      <c r="BL98" s="3" t="str">
        <f t="shared" si="11"/>
        <v/>
      </c>
      <c r="BM98" s="3" t="str">
        <f t="shared" si="12"/>
        <v/>
      </c>
      <c r="BN98" s="3" t="str">
        <f t="shared" si="13"/>
        <v/>
      </c>
      <c r="BO98" s="3" t="str">
        <f t="shared" si="2"/>
        <v/>
      </c>
      <c r="BP98" s="3" t="str">
        <f t="shared" si="14"/>
        <v/>
      </c>
      <c r="BQ98" s="3" t="str">
        <f t="shared" si="3"/>
        <v/>
      </c>
      <c r="BR98" s="3" t="str">
        <f t="shared" si="4"/>
        <v/>
      </c>
      <c r="BS98" s="3" t="str">
        <f t="shared" si="15"/>
        <v/>
      </c>
      <c r="BT98" s="3" t="str">
        <f t="shared" si="16"/>
        <v/>
      </c>
      <c r="BU98" s="3" t="str">
        <f t="shared" si="17"/>
        <v/>
      </c>
    </row>
    <row r="99" spans="1:73" ht="21" customHeight="1">
      <c r="A99" s="1"/>
      <c r="B99" s="1" t="str">
        <f t="shared" si="5"/>
        <v>高校生</v>
      </c>
      <c r="C99" s="48">
        <v>92</v>
      </c>
      <c r="D99" s="67"/>
      <c r="E99" s="68"/>
      <c r="F99" s="68"/>
      <c r="G99" s="68"/>
      <c r="H99" s="68"/>
      <c r="I99" s="67"/>
      <c r="J99" s="307"/>
      <c r="K99" s="67"/>
      <c r="L99" s="49" t="str">
        <f>IF(G99="","",申込情報!$C$7)</f>
        <v/>
      </c>
      <c r="M99" s="67"/>
      <c r="N99" s="67"/>
      <c r="O99" s="73"/>
      <c r="P99" s="73"/>
      <c r="Q99" s="73"/>
      <c r="R99" s="67"/>
      <c r="S99" s="73"/>
      <c r="T99" s="73"/>
      <c r="U99" s="74"/>
      <c r="V99" s="50" t="str">
        <f t="shared" si="6"/>
        <v/>
      </c>
      <c r="W99" s="79"/>
      <c r="X99" s="67"/>
      <c r="Y99" s="73"/>
      <c r="Z99" s="74"/>
      <c r="AA99" s="50" t="str">
        <f t="shared" si="7"/>
        <v/>
      </c>
      <c r="AB99" s="79"/>
      <c r="AC99" s="67"/>
      <c r="AD99" s="73"/>
      <c r="AE99" s="73"/>
      <c r="AF99" s="74"/>
      <c r="AG99" s="42"/>
      <c r="AH99" s="51">
        <f>IF(D99="男",COUNTA(N99,R99),0)</f>
        <v>0</v>
      </c>
      <c r="AI99" s="51" t="str">
        <f>IF(D99="男",IF(X99=1,1,""),"")</f>
        <v/>
      </c>
      <c r="AJ99" s="51" t="str">
        <f>IF(D99="男",IF(AC99=1,1,""),"")</f>
        <v/>
      </c>
      <c r="AK99" s="51">
        <f t="shared" si="8"/>
        <v>0</v>
      </c>
      <c r="AL99" s="51">
        <f>IF(D99="女",COUNTA(N99,R99),0)</f>
        <v>0</v>
      </c>
      <c r="AM99" s="51" t="str">
        <f>IF(D99="女",IF(X99=1,1,""),"")</f>
        <v/>
      </c>
      <c r="AN99" s="51" t="str">
        <f>IF(D99="女",IF(AC99=1,1,""),"")</f>
        <v/>
      </c>
      <c r="AO99" s="51">
        <f t="shared" si="9"/>
        <v>0</v>
      </c>
      <c r="AP99" s="1"/>
      <c r="AQ99" s="4"/>
      <c r="AR99" s="5"/>
      <c r="AS99" s="5"/>
      <c r="AT99" s="5"/>
      <c r="AU99" s="5"/>
      <c r="AV99" s="5"/>
      <c r="AW99" s="5"/>
      <c r="AX99" s="5"/>
      <c r="AY99" s="5"/>
      <c r="AZ99" s="5"/>
      <c r="BA99" s="3" t="str">
        <f>IF(D99="","",D99)</f>
        <v/>
      </c>
      <c r="BB99" s="53" t="str">
        <f>IF(E99="","",E99)</f>
        <v/>
      </c>
      <c r="BC99" s="53" t="str">
        <f>IF(F99="","",F99)</f>
        <v/>
      </c>
      <c r="BD99" s="1" t="str">
        <f>IF(E99="","",E99&amp;" "&amp;F99)</f>
        <v/>
      </c>
      <c r="BE99" s="53" t="str">
        <f>IF(G99="","",G99)</f>
        <v/>
      </c>
      <c r="BF99" s="53" t="str">
        <f>IF(H99="","",H99)</f>
        <v/>
      </c>
      <c r="BG99" s="53" t="str">
        <f>IF(G99="","",G99&amp;" "&amp;H99)</f>
        <v/>
      </c>
      <c r="BH99" s="3" t="str">
        <f>IF(I99="","",I99)</f>
        <v/>
      </c>
      <c r="BI99" s="3" t="str">
        <f t="shared" ref="BI99:BK99" si="108">IF(K99="","",K99)</f>
        <v/>
      </c>
      <c r="BJ99" s="3" t="str">
        <f t="shared" si="108"/>
        <v/>
      </c>
      <c r="BK99" s="3" t="str">
        <f t="shared" si="108"/>
        <v/>
      </c>
      <c r="BL99" s="3" t="str">
        <f t="shared" si="11"/>
        <v/>
      </c>
      <c r="BM99" s="3" t="str">
        <f t="shared" si="12"/>
        <v/>
      </c>
      <c r="BN99" s="3" t="str">
        <f t="shared" si="13"/>
        <v/>
      </c>
      <c r="BO99" s="3" t="str">
        <f t="shared" si="2"/>
        <v/>
      </c>
      <c r="BP99" s="3" t="str">
        <f t="shared" si="14"/>
        <v/>
      </c>
      <c r="BQ99" s="3" t="str">
        <f t="shared" si="3"/>
        <v/>
      </c>
      <c r="BR99" s="3" t="str">
        <f t="shared" si="4"/>
        <v/>
      </c>
      <c r="BS99" s="3" t="str">
        <f t="shared" si="15"/>
        <v/>
      </c>
      <c r="BT99" s="3" t="str">
        <f t="shared" si="16"/>
        <v/>
      </c>
      <c r="BU99" s="3" t="str">
        <f t="shared" si="17"/>
        <v/>
      </c>
    </row>
    <row r="100" spans="1:73" ht="21" customHeight="1">
      <c r="A100" s="1"/>
      <c r="B100" s="1" t="str">
        <f t="shared" si="5"/>
        <v>高校生</v>
      </c>
      <c r="C100" s="48">
        <v>93</v>
      </c>
      <c r="D100" s="67"/>
      <c r="E100" s="68"/>
      <c r="F100" s="68"/>
      <c r="G100" s="68"/>
      <c r="H100" s="68"/>
      <c r="I100" s="67"/>
      <c r="J100" s="307"/>
      <c r="K100" s="67"/>
      <c r="L100" s="49" t="str">
        <f>IF(G100="","",申込情報!$C$7)</f>
        <v/>
      </c>
      <c r="M100" s="67"/>
      <c r="N100" s="67"/>
      <c r="O100" s="73"/>
      <c r="P100" s="73"/>
      <c r="Q100" s="73"/>
      <c r="R100" s="67"/>
      <c r="S100" s="73"/>
      <c r="T100" s="73"/>
      <c r="U100" s="74"/>
      <c r="V100" s="50" t="str">
        <f t="shared" si="6"/>
        <v/>
      </c>
      <c r="W100" s="79"/>
      <c r="X100" s="67"/>
      <c r="Y100" s="73"/>
      <c r="Z100" s="74"/>
      <c r="AA100" s="50" t="str">
        <f t="shared" si="7"/>
        <v/>
      </c>
      <c r="AB100" s="79"/>
      <c r="AC100" s="67"/>
      <c r="AD100" s="73"/>
      <c r="AE100" s="73"/>
      <c r="AF100" s="74"/>
      <c r="AG100" s="42"/>
      <c r="AH100" s="51">
        <f>IF(D100="男",COUNTA(N100,R100),0)</f>
        <v>0</v>
      </c>
      <c r="AI100" s="51" t="str">
        <f>IF(D100="男",IF(X100=1,1,""),"")</f>
        <v/>
      </c>
      <c r="AJ100" s="51" t="str">
        <f>IF(D100="男",IF(AC100=1,1,""),"")</f>
        <v/>
      </c>
      <c r="AK100" s="51">
        <f t="shared" si="8"/>
        <v>0</v>
      </c>
      <c r="AL100" s="51">
        <f>IF(D100="女",COUNTA(N100,R100),0)</f>
        <v>0</v>
      </c>
      <c r="AM100" s="51" t="str">
        <f>IF(D100="女",IF(X100=1,1,""),"")</f>
        <v/>
      </c>
      <c r="AN100" s="51" t="str">
        <f>IF(D100="女",IF(AC100=1,1,""),"")</f>
        <v/>
      </c>
      <c r="AO100" s="51">
        <f t="shared" si="9"/>
        <v>0</v>
      </c>
      <c r="AP100" s="1"/>
      <c r="AQ100" s="4"/>
      <c r="AR100" s="5"/>
      <c r="AS100" s="5"/>
      <c r="AT100" s="5"/>
      <c r="AU100" s="5"/>
      <c r="AV100" s="5"/>
      <c r="AW100" s="5"/>
      <c r="AX100" s="5"/>
      <c r="AY100" s="5"/>
      <c r="AZ100" s="5"/>
      <c r="BA100" s="3" t="str">
        <f>IF(D100="","",D100)</f>
        <v/>
      </c>
      <c r="BB100" s="53" t="str">
        <f>IF(E100="","",E100)</f>
        <v/>
      </c>
      <c r="BC100" s="53" t="str">
        <f>IF(F100="","",F100)</f>
        <v/>
      </c>
      <c r="BD100" s="1" t="str">
        <f>IF(E100="","",E100&amp;" "&amp;F100)</f>
        <v/>
      </c>
      <c r="BE100" s="53" t="str">
        <f>IF(G100="","",G100)</f>
        <v/>
      </c>
      <c r="BF100" s="53" t="str">
        <f>IF(H100="","",H100)</f>
        <v/>
      </c>
      <c r="BG100" s="53" t="str">
        <f>IF(G100="","",G100&amp;" "&amp;H100)</f>
        <v/>
      </c>
      <c r="BH100" s="3" t="str">
        <f>IF(I100="","",I100)</f>
        <v/>
      </c>
      <c r="BI100" s="3" t="str">
        <f t="shared" ref="BI100:BK100" si="109">IF(K100="","",K100)</f>
        <v/>
      </c>
      <c r="BJ100" s="3" t="str">
        <f t="shared" si="109"/>
        <v/>
      </c>
      <c r="BK100" s="3" t="str">
        <f t="shared" si="109"/>
        <v/>
      </c>
      <c r="BL100" s="3" t="str">
        <f t="shared" si="11"/>
        <v/>
      </c>
      <c r="BM100" s="3" t="str">
        <f t="shared" si="12"/>
        <v/>
      </c>
      <c r="BN100" s="3" t="str">
        <f t="shared" si="13"/>
        <v/>
      </c>
      <c r="BO100" s="3" t="str">
        <f t="shared" si="2"/>
        <v/>
      </c>
      <c r="BP100" s="3" t="str">
        <f t="shared" si="14"/>
        <v/>
      </c>
      <c r="BQ100" s="3" t="str">
        <f t="shared" si="3"/>
        <v/>
      </c>
      <c r="BR100" s="3" t="str">
        <f t="shared" si="4"/>
        <v/>
      </c>
      <c r="BS100" s="3" t="str">
        <f t="shared" si="15"/>
        <v/>
      </c>
      <c r="BT100" s="3" t="str">
        <f t="shared" si="16"/>
        <v/>
      </c>
      <c r="BU100" s="3" t="str">
        <f t="shared" si="17"/>
        <v/>
      </c>
    </row>
    <row r="101" spans="1:73" ht="21" customHeight="1">
      <c r="A101" s="1"/>
      <c r="B101" s="1" t="str">
        <f t="shared" si="5"/>
        <v>高校生</v>
      </c>
      <c r="C101" s="48">
        <v>94</v>
      </c>
      <c r="D101" s="67"/>
      <c r="E101" s="68"/>
      <c r="F101" s="68"/>
      <c r="G101" s="68"/>
      <c r="H101" s="68"/>
      <c r="I101" s="67"/>
      <c r="J101" s="307"/>
      <c r="K101" s="67"/>
      <c r="L101" s="49" t="str">
        <f>IF(G101="","",申込情報!$C$7)</f>
        <v/>
      </c>
      <c r="M101" s="67"/>
      <c r="N101" s="67"/>
      <c r="O101" s="73"/>
      <c r="P101" s="73"/>
      <c r="Q101" s="73"/>
      <c r="R101" s="67"/>
      <c r="S101" s="73"/>
      <c r="T101" s="73"/>
      <c r="U101" s="74"/>
      <c r="V101" s="50" t="str">
        <f t="shared" si="6"/>
        <v/>
      </c>
      <c r="W101" s="79"/>
      <c r="X101" s="67"/>
      <c r="Y101" s="73"/>
      <c r="Z101" s="74"/>
      <c r="AA101" s="50" t="str">
        <f t="shared" si="7"/>
        <v/>
      </c>
      <c r="AB101" s="79"/>
      <c r="AC101" s="67"/>
      <c r="AD101" s="73"/>
      <c r="AE101" s="73"/>
      <c r="AF101" s="74"/>
      <c r="AG101" s="42"/>
      <c r="AH101" s="51">
        <f>IF(D101="男",COUNTA(N101,R101),0)</f>
        <v>0</v>
      </c>
      <c r="AI101" s="51" t="str">
        <f>IF(D101="男",IF(X101=1,1,""),"")</f>
        <v/>
      </c>
      <c r="AJ101" s="51" t="str">
        <f>IF(D101="男",IF(AC101=1,1,""),"")</f>
        <v/>
      </c>
      <c r="AK101" s="51">
        <f t="shared" si="8"/>
        <v>0</v>
      </c>
      <c r="AL101" s="51">
        <f>IF(D101="女",COUNTA(N101,R101),0)</f>
        <v>0</v>
      </c>
      <c r="AM101" s="51" t="str">
        <f>IF(D101="女",IF(X101=1,1,""),"")</f>
        <v/>
      </c>
      <c r="AN101" s="51" t="str">
        <f>IF(D101="女",IF(AC101=1,1,""),"")</f>
        <v/>
      </c>
      <c r="AO101" s="51">
        <f t="shared" si="9"/>
        <v>0</v>
      </c>
      <c r="AP101" s="1"/>
      <c r="AQ101" s="4"/>
      <c r="AR101" s="5"/>
      <c r="AS101" s="5"/>
      <c r="AT101" s="5"/>
      <c r="AU101" s="5"/>
      <c r="AV101" s="5"/>
      <c r="AW101" s="5"/>
      <c r="AX101" s="5"/>
      <c r="AY101" s="5"/>
      <c r="AZ101" s="5"/>
      <c r="BA101" s="3" t="str">
        <f>IF(D101="","",D101)</f>
        <v/>
      </c>
      <c r="BB101" s="53" t="str">
        <f>IF(E101="","",E101)</f>
        <v/>
      </c>
      <c r="BC101" s="53" t="str">
        <f>IF(F101="","",F101)</f>
        <v/>
      </c>
      <c r="BD101" s="1" t="str">
        <f>IF(E101="","",E101&amp;" "&amp;F101)</f>
        <v/>
      </c>
      <c r="BE101" s="53" t="str">
        <f>IF(G101="","",G101)</f>
        <v/>
      </c>
      <c r="BF101" s="53" t="str">
        <f>IF(H101="","",H101)</f>
        <v/>
      </c>
      <c r="BG101" s="53" t="str">
        <f>IF(G101="","",G101&amp;" "&amp;H101)</f>
        <v/>
      </c>
      <c r="BH101" s="3" t="str">
        <f>IF(I101="","",I101)</f>
        <v/>
      </c>
      <c r="BI101" s="3" t="str">
        <f t="shared" ref="BI101:BK101" si="110">IF(K101="","",K101)</f>
        <v/>
      </c>
      <c r="BJ101" s="3" t="str">
        <f t="shared" si="110"/>
        <v/>
      </c>
      <c r="BK101" s="3" t="str">
        <f t="shared" si="110"/>
        <v/>
      </c>
      <c r="BL101" s="3" t="str">
        <f t="shared" si="11"/>
        <v/>
      </c>
      <c r="BM101" s="3" t="str">
        <f t="shared" si="12"/>
        <v/>
      </c>
      <c r="BN101" s="3" t="str">
        <f t="shared" si="13"/>
        <v/>
      </c>
      <c r="BO101" s="3" t="str">
        <f t="shared" si="2"/>
        <v/>
      </c>
      <c r="BP101" s="3" t="str">
        <f t="shared" si="14"/>
        <v/>
      </c>
      <c r="BQ101" s="3" t="str">
        <f t="shared" si="3"/>
        <v/>
      </c>
      <c r="BR101" s="3" t="str">
        <f t="shared" si="4"/>
        <v/>
      </c>
      <c r="BS101" s="3" t="str">
        <f t="shared" si="15"/>
        <v/>
      </c>
      <c r="BT101" s="3" t="str">
        <f t="shared" si="16"/>
        <v/>
      </c>
      <c r="BU101" s="3" t="str">
        <f t="shared" si="17"/>
        <v/>
      </c>
    </row>
    <row r="102" spans="1:73" ht="21" customHeight="1">
      <c r="A102" s="1"/>
      <c r="B102" s="1" t="str">
        <f t="shared" si="5"/>
        <v>高校生</v>
      </c>
      <c r="C102" s="48">
        <v>95</v>
      </c>
      <c r="D102" s="67"/>
      <c r="E102" s="68"/>
      <c r="F102" s="68"/>
      <c r="G102" s="68"/>
      <c r="H102" s="68"/>
      <c r="I102" s="67"/>
      <c r="J102" s="307"/>
      <c r="K102" s="67"/>
      <c r="L102" s="49" t="str">
        <f>IF(G102="","",申込情報!$C$7)</f>
        <v/>
      </c>
      <c r="M102" s="67"/>
      <c r="N102" s="67"/>
      <c r="O102" s="73"/>
      <c r="P102" s="73"/>
      <c r="Q102" s="73"/>
      <c r="R102" s="67"/>
      <c r="S102" s="73"/>
      <c r="T102" s="73"/>
      <c r="U102" s="74"/>
      <c r="V102" s="50" t="str">
        <f t="shared" si="6"/>
        <v/>
      </c>
      <c r="W102" s="79"/>
      <c r="X102" s="67"/>
      <c r="Y102" s="73"/>
      <c r="Z102" s="74"/>
      <c r="AA102" s="50" t="str">
        <f t="shared" si="7"/>
        <v/>
      </c>
      <c r="AB102" s="79"/>
      <c r="AC102" s="67"/>
      <c r="AD102" s="73"/>
      <c r="AE102" s="73"/>
      <c r="AF102" s="74"/>
      <c r="AG102" s="42"/>
      <c r="AH102" s="51">
        <f>IF(D102="男",COUNTA(N102,R102),0)</f>
        <v>0</v>
      </c>
      <c r="AI102" s="51" t="str">
        <f>IF(D102="男",IF(X102=1,1,""),"")</f>
        <v/>
      </c>
      <c r="AJ102" s="51" t="str">
        <f>IF(D102="男",IF(AC102=1,1,""),"")</f>
        <v/>
      </c>
      <c r="AK102" s="51">
        <f t="shared" si="8"/>
        <v>0</v>
      </c>
      <c r="AL102" s="51">
        <f>IF(D102="女",COUNTA(N102,R102),0)</f>
        <v>0</v>
      </c>
      <c r="AM102" s="51" t="str">
        <f>IF(D102="女",IF(X102=1,1,""),"")</f>
        <v/>
      </c>
      <c r="AN102" s="51" t="str">
        <f>IF(D102="女",IF(AC102=1,1,""),"")</f>
        <v/>
      </c>
      <c r="AO102" s="51">
        <f t="shared" si="9"/>
        <v>0</v>
      </c>
      <c r="AP102" s="1"/>
      <c r="AQ102" s="4"/>
      <c r="AR102" s="5"/>
      <c r="AS102" s="5"/>
      <c r="AT102" s="5"/>
      <c r="AU102" s="5"/>
      <c r="AV102" s="5"/>
      <c r="AW102" s="5"/>
      <c r="AX102" s="5"/>
      <c r="AY102" s="5"/>
      <c r="AZ102" s="5"/>
      <c r="BA102" s="3" t="str">
        <f>IF(D102="","",D102)</f>
        <v/>
      </c>
      <c r="BB102" s="53" t="str">
        <f>IF(E102="","",E102)</f>
        <v/>
      </c>
      <c r="BC102" s="53" t="str">
        <f>IF(F102="","",F102)</f>
        <v/>
      </c>
      <c r="BD102" s="1" t="str">
        <f>IF(E102="","",E102&amp;" "&amp;F102)</f>
        <v/>
      </c>
      <c r="BE102" s="53" t="str">
        <f>IF(G102="","",G102)</f>
        <v/>
      </c>
      <c r="BF102" s="53" t="str">
        <f>IF(H102="","",H102)</f>
        <v/>
      </c>
      <c r="BG102" s="53" t="str">
        <f>IF(G102="","",G102&amp;" "&amp;H102)</f>
        <v/>
      </c>
      <c r="BH102" s="3" t="str">
        <f>IF(I102="","",I102)</f>
        <v/>
      </c>
      <c r="BI102" s="3" t="str">
        <f t="shared" ref="BI102:BK102" si="111">IF(K102="","",K102)</f>
        <v/>
      </c>
      <c r="BJ102" s="3" t="str">
        <f t="shared" si="111"/>
        <v/>
      </c>
      <c r="BK102" s="3" t="str">
        <f t="shared" si="111"/>
        <v/>
      </c>
      <c r="BL102" s="3" t="str">
        <f t="shared" si="11"/>
        <v/>
      </c>
      <c r="BM102" s="3" t="str">
        <f t="shared" si="12"/>
        <v/>
      </c>
      <c r="BN102" s="3" t="str">
        <f t="shared" si="13"/>
        <v/>
      </c>
      <c r="BO102" s="3" t="str">
        <f t="shared" si="2"/>
        <v/>
      </c>
      <c r="BP102" s="3" t="str">
        <f t="shared" si="14"/>
        <v/>
      </c>
      <c r="BQ102" s="3" t="str">
        <f t="shared" si="3"/>
        <v/>
      </c>
      <c r="BR102" s="3" t="str">
        <f t="shared" si="4"/>
        <v/>
      </c>
      <c r="BS102" s="3" t="str">
        <f t="shared" si="15"/>
        <v/>
      </c>
      <c r="BT102" s="3" t="str">
        <f t="shared" si="16"/>
        <v/>
      </c>
      <c r="BU102" s="3" t="str">
        <f t="shared" si="17"/>
        <v/>
      </c>
    </row>
    <row r="103" spans="1:73" ht="21" customHeight="1">
      <c r="A103" s="1"/>
      <c r="B103" s="1" t="str">
        <f t="shared" si="5"/>
        <v>高校生</v>
      </c>
      <c r="C103" s="48">
        <v>96</v>
      </c>
      <c r="D103" s="67"/>
      <c r="E103" s="68"/>
      <c r="F103" s="68"/>
      <c r="G103" s="68"/>
      <c r="H103" s="68"/>
      <c r="I103" s="67"/>
      <c r="J103" s="307"/>
      <c r="K103" s="67"/>
      <c r="L103" s="49" t="str">
        <f>IF(G103="","",申込情報!$C$7)</f>
        <v/>
      </c>
      <c r="M103" s="67"/>
      <c r="N103" s="67"/>
      <c r="O103" s="73"/>
      <c r="P103" s="73"/>
      <c r="Q103" s="73"/>
      <c r="R103" s="67"/>
      <c r="S103" s="73"/>
      <c r="T103" s="73"/>
      <c r="U103" s="74"/>
      <c r="V103" s="50" t="str">
        <f t="shared" si="6"/>
        <v/>
      </c>
      <c r="W103" s="79"/>
      <c r="X103" s="67"/>
      <c r="Y103" s="73"/>
      <c r="Z103" s="74"/>
      <c r="AA103" s="50" t="str">
        <f t="shared" si="7"/>
        <v/>
      </c>
      <c r="AB103" s="79"/>
      <c r="AC103" s="67"/>
      <c r="AD103" s="73"/>
      <c r="AE103" s="73"/>
      <c r="AF103" s="74"/>
      <c r="AG103" s="42"/>
      <c r="AH103" s="51">
        <f>IF(D103="男",COUNTA(N103,R103),0)</f>
        <v>0</v>
      </c>
      <c r="AI103" s="51" t="str">
        <f>IF(D103="男",IF(X103=1,1,""),"")</f>
        <v/>
      </c>
      <c r="AJ103" s="51" t="str">
        <f>IF(D103="男",IF(AC103=1,1,""),"")</f>
        <v/>
      </c>
      <c r="AK103" s="51">
        <f t="shared" si="8"/>
        <v>0</v>
      </c>
      <c r="AL103" s="51">
        <f>IF(D103="女",COUNTA(N103,R103),0)</f>
        <v>0</v>
      </c>
      <c r="AM103" s="51" t="str">
        <f>IF(D103="女",IF(X103=1,1,""),"")</f>
        <v/>
      </c>
      <c r="AN103" s="51" t="str">
        <f>IF(D103="女",IF(AC103=1,1,""),"")</f>
        <v/>
      </c>
      <c r="AO103" s="51">
        <f t="shared" si="9"/>
        <v>0</v>
      </c>
      <c r="AP103" s="1"/>
      <c r="AQ103" s="4"/>
      <c r="AR103" s="5"/>
      <c r="AS103" s="5"/>
      <c r="AT103" s="5"/>
      <c r="AU103" s="5"/>
      <c r="AV103" s="5"/>
      <c r="AW103" s="5"/>
      <c r="AX103" s="5"/>
      <c r="AY103" s="5"/>
      <c r="AZ103" s="5"/>
      <c r="BA103" s="3" t="str">
        <f>IF(D103="","",D103)</f>
        <v/>
      </c>
      <c r="BB103" s="53" t="str">
        <f>IF(E103="","",E103)</f>
        <v/>
      </c>
      <c r="BC103" s="53" t="str">
        <f>IF(F103="","",F103)</f>
        <v/>
      </c>
      <c r="BD103" s="1" t="str">
        <f>IF(E103="","",E103&amp;" "&amp;F103)</f>
        <v/>
      </c>
      <c r="BE103" s="53" t="str">
        <f>IF(G103="","",G103)</f>
        <v/>
      </c>
      <c r="BF103" s="53" t="str">
        <f>IF(H103="","",H103)</f>
        <v/>
      </c>
      <c r="BG103" s="53" t="str">
        <f>IF(G103="","",G103&amp;" "&amp;H103)</f>
        <v/>
      </c>
      <c r="BH103" s="3" t="str">
        <f>IF(I103="","",I103)</f>
        <v/>
      </c>
      <c r="BI103" s="3" t="str">
        <f t="shared" ref="BI103:BK103" si="112">IF(K103="","",K103)</f>
        <v/>
      </c>
      <c r="BJ103" s="3" t="str">
        <f t="shared" si="112"/>
        <v/>
      </c>
      <c r="BK103" s="3" t="str">
        <f t="shared" si="112"/>
        <v/>
      </c>
      <c r="BL103" s="3" t="str">
        <f t="shared" si="11"/>
        <v/>
      </c>
      <c r="BM103" s="3" t="str">
        <f t="shared" si="12"/>
        <v/>
      </c>
      <c r="BN103" s="3" t="str">
        <f t="shared" si="13"/>
        <v/>
      </c>
      <c r="BO103" s="3" t="str">
        <f t="shared" si="2"/>
        <v/>
      </c>
      <c r="BP103" s="3" t="str">
        <f t="shared" si="14"/>
        <v/>
      </c>
      <c r="BQ103" s="3" t="str">
        <f t="shared" si="3"/>
        <v/>
      </c>
      <c r="BR103" s="3" t="str">
        <f t="shared" si="4"/>
        <v/>
      </c>
      <c r="BS103" s="3" t="str">
        <f t="shared" si="15"/>
        <v/>
      </c>
      <c r="BT103" s="3" t="str">
        <f t="shared" si="16"/>
        <v/>
      </c>
      <c r="BU103" s="3" t="str">
        <f t="shared" si="17"/>
        <v/>
      </c>
    </row>
    <row r="104" spans="1:73" ht="21" customHeight="1">
      <c r="A104" s="1"/>
      <c r="B104" s="1" t="str">
        <f t="shared" si="5"/>
        <v>高校生</v>
      </c>
      <c r="C104" s="48">
        <v>97</v>
      </c>
      <c r="D104" s="67"/>
      <c r="E104" s="68"/>
      <c r="F104" s="68"/>
      <c r="G104" s="68"/>
      <c r="H104" s="68"/>
      <c r="I104" s="67"/>
      <c r="J104" s="307"/>
      <c r="K104" s="67"/>
      <c r="L104" s="49" t="str">
        <f>IF(G104="","",申込情報!$C$7)</f>
        <v/>
      </c>
      <c r="M104" s="67"/>
      <c r="N104" s="67"/>
      <c r="O104" s="73"/>
      <c r="P104" s="73"/>
      <c r="Q104" s="73"/>
      <c r="R104" s="67"/>
      <c r="S104" s="73"/>
      <c r="T104" s="73"/>
      <c r="U104" s="74"/>
      <c r="V104" s="50" t="str">
        <f t="shared" si="6"/>
        <v/>
      </c>
      <c r="W104" s="79"/>
      <c r="X104" s="67"/>
      <c r="Y104" s="73"/>
      <c r="Z104" s="74"/>
      <c r="AA104" s="50" t="str">
        <f t="shared" si="7"/>
        <v/>
      </c>
      <c r="AB104" s="79"/>
      <c r="AC104" s="67"/>
      <c r="AD104" s="73"/>
      <c r="AE104" s="73"/>
      <c r="AF104" s="74"/>
      <c r="AG104" s="42"/>
      <c r="AH104" s="51">
        <f>IF(D104="男",COUNTA(N104,R104),0)</f>
        <v>0</v>
      </c>
      <c r="AI104" s="51" t="str">
        <f>IF(D104="男",IF(X104=1,1,""),"")</f>
        <v/>
      </c>
      <c r="AJ104" s="51" t="str">
        <f>IF(D104="男",IF(AC104=1,1,""),"")</f>
        <v/>
      </c>
      <c r="AK104" s="51">
        <f t="shared" si="8"/>
        <v>0</v>
      </c>
      <c r="AL104" s="51">
        <f>IF(D104="女",COUNTA(N104,R104),0)</f>
        <v>0</v>
      </c>
      <c r="AM104" s="51" t="str">
        <f>IF(D104="女",IF(X104=1,1,""),"")</f>
        <v/>
      </c>
      <c r="AN104" s="51" t="str">
        <f>IF(D104="女",IF(AC104=1,1,""),"")</f>
        <v/>
      </c>
      <c r="AO104" s="51">
        <f t="shared" si="9"/>
        <v>0</v>
      </c>
      <c r="AP104" s="1"/>
      <c r="AQ104" s="4"/>
      <c r="AR104" s="5"/>
      <c r="AS104" s="5"/>
      <c r="AT104" s="5"/>
      <c r="AU104" s="5"/>
      <c r="AV104" s="5"/>
      <c r="AW104" s="5"/>
      <c r="AX104" s="5"/>
      <c r="AY104" s="5"/>
      <c r="AZ104" s="5"/>
      <c r="BA104" s="3" t="str">
        <f>IF(D104="","",D104)</f>
        <v/>
      </c>
      <c r="BB104" s="53" t="str">
        <f>IF(E104="","",E104)</f>
        <v/>
      </c>
      <c r="BC104" s="53" t="str">
        <f>IF(F104="","",F104)</f>
        <v/>
      </c>
      <c r="BD104" s="1" t="str">
        <f>IF(E104="","",E104&amp;" "&amp;F104)</f>
        <v/>
      </c>
      <c r="BE104" s="53" t="str">
        <f>IF(G104="","",G104)</f>
        <v/>
      </c>
      <c r="BF104" s="53" t="str">
        <f>IF(H104="","",H104)</f>
        <v/>
      </c>
      <c r="BG104" s="53" t="str">
        <f>IF(G104="","",G104&amp;" "&amp;H104)</f>
        <v/>
      </c>
      <c r="BH104" s="3" t="str">
        <f>IF(I104="","",I104)</f>
        <v/>
      </c>
      <c r="BI104" s="3" t="str">
        <f t="shared" ref="BI104:BK104" si="113">IF(K104="","",K104)</f>
        <v/>
      </c>
      <c r="BJ104" s="3" t="str">
        <f t="shared" si="113"/>
        <v/>
      </c>
      <c r="BK104" s="3" t="str">
        <f t="shared" si="113"/>
        <v/>
      </c>
      <c r="BL104" s="3" t="str">
        <f t="shared" si="11"/>
        <v/>
      </c>
      <c r="BM104" s="3" t="str">
        <f t="shared" si="12"/>
        <v/>
      </c>
      <c r="BN104" s="3" t="str">
        <f t="shared" si="13"/>
        <v/>
      </c>
      <c r="BO104" s="3" t="str">
        <f t="shared" si="2"/>
        <v/>
      </c>
      <c r="BP104" s="3" t="str">
        <f t="shared" si="14"/>
        <v/>
      </c>
      <c r="BQ104" s="3" t="str">
        <f t="shared" si="3"/>
        <v/>
      </c>
      <c r="BR104" s="3" t="str">
        <f t="shared" si="4"/>
        <v/>
      </c>
      <c r="BS104" s="3" t="str">
        <f t="shared" si="15"/>
        <v/>
      </c>
      <c r="BT104" s="3" t="str">
        <f t="shared" si="16"/>
        <v/>
      </c>
      <c r="BU104" s="3" t="str">
        <f t="shared" si="17"/>
        <v/>
      </c>
    </row>
    <row r="105" spans="1:73" ht="21" customHeight="1">
      <c r="A105" s="1"/>
      <c r="B105" s="1" t="str">
        <f t="shared" si="5"/>
        <v>高校生</v>
      </c>
      <c r="C105" s="48">
        <v>98</v>
      </c>
      <c r="D105" s="67"/>
      <c r="E105" s="68"/>
      <c r="F105" s="68"/>
      <c r="G105" s="68"/>
      <c r="H105" s="68"/>
      <c r="I105" s="67"/>
      <c r="J105" s="307"/>
      <c r="K105" s="67"/>
      <c r="L105" s="49" t="str">
        <f>IF(G105="","",申込情報!$C$7)</f>
        <v/>
      </c>
      <c r="M105" s="67"/>
      <c r="N105" s="67"/>
      <c r="O105" s="73"/>
      <c r="P105" s="73"/>
      <c r="Q105" s="73"/>
      <c r="R105" s="67"/>
      <c r="S105" s="73"/>
      <c r="T105" s="73"/>
      <c r="U105" s="74"/>
      <c r="V105" s="50" t="str">
        <f t="shared" si="6"/>
        <v/>
      </c>
      <c r="W105" s="79"/>
      <c r="X105" s="67"/>
      <c r="Y105" s="73"/>
      <c r="Z105" s="74"/>
      <c r="AA105" s="50" t="str">
        <f t="shared" si="7"/>
        <v/>
      </c>
      <c r="AB105" s="79"/>
      <c r="AC105" s="67"/>
      <c r="AD105" s="73"/>
      <c r="AE105" s="73"/>
      <c r="AF105" s="74"/>
      <c r="AG105" s="42"/>
      <c r="AH105" s="51">
        <f>IF(D105="男",COUNTA(N105,R105),0)</f>
        <v>0</v>
      </c>
      <c r="AI105" s="51" t="str">
        <f>IF(D105="男",IF(X105=1,1,""),"")</f>
        <v/>
      </c>
      <c r="AJ105" s="51" t="str">
        <f>IF(D105="男",IF(AC105=1,1,""),"")</f>
        <v/>
      </c>
      <c r="AK105" s="51">
        <f t="shared" si="8"/>
        <v>0</v>
      </c>
      <c r="AL105" s="51">
        <f>IF(D105="女",COUNTA(N105,R105),0)</f>
        <v>0</v>
      </c>
      <c r="AM105" s="51" t="str">
        <f>IF(D105="女",IF(X105=1,1,""),"")</f>
        <v/>
      </c>
      <c r="AN105" s="51" t="str">
        <f>IF(D105="女",IF(AC105=1,1,""),"")</f>
        <v/>
      </c>
      <c r="AO105" s="51">
        <f t="shared" si="9"/>
        <v>0</v>
      </c>
      <c r="AP105" s="1"/>
      <c r="AQ105" s="4"/>
      <c r="AR105" s="5"/>
      <c r="AS105" s="5"/>
      <c r="AT105" s="5"/>
      <c r="AU105" s="5"/>
      <c r="AV105" s="5"/>
      <c r="AW105" s="5"/>
      <c r="AX105" s="5"/>
      <c r="AY105" s="5"/>
      <c r="AZ105" s="5"/>
      <c r="BA105" s="3" t="str">
        <f>IF(D105="","",D105)</f>
        <v/>
      </c>
      <c r="BB105" s="53" t="str">
        <f>IF(E105="","",E105)</f>
        <v/>
      </c>
      <c r="BC105" s="53" t="str">
        <f>IF(F105="","",F105)</f>
        <v/>
      </c>
      <c r="BD105" s="1" t="str">
        <f>IF(E105="","",E105&amp;" "&amp;F105)</f>
        <v/>
      </c>
      <c r="BE105" s="53" t="str">
        <f>IF(G105="","",G105)</f>
        <v/>
      </c>
      <c r="BF105" s="53" t="str">
        <f>IF(H105="","",H105)</f>
        <v/>
      </c>
      <c r="BG105" s="53" t="str">
        <f>IF(G105="","",G105&amp;" "&amp;H105)</f>
        <v/>
      </c>
      <c r="BH105" s="3" t="str">
        <f>IF(I105="","",I105)</f>
        <v/>
      </c>
      <c r="BI105" s="3" t="str">
        <f t="shared" ref="BI105:BK105" si="114">IF(K105="","",K105)</f>
        <v/>
      </c>
      <c r="BJ105" s="3" t="str">
        <f t="shared" si="114"/>
        <v/>
      </c>
      <c r="BK105" s="3" t="str">
        <f t="shared" si="114"/>
        <v/>
      </c>
      <c r="BL105" s="3" t="str">
        <f t="shared" si="11"/>
        <v/>
      </c>
      <c r="BM105" s="3" t="str">
        <f t="shared" si="12"/>
        <v/>
      </c>
      <c r="BN105" s="3" t="str">
        <f t="shared" si="13"/>
        <v/>
      </c>
      <c r="BO105" s="3" t="str">
        <f t="shared" si="2"/>
        <v/>
      </c>
      <c r="BP105" s="3" t="str">
        <f t="shared" si="14"/>
        <v/>
      </c>
      <c r="BQ105" s="3" t="str">
        <f t="shared" si="3"/>
        <v/>
      </c>
      <c r="BR105" s="3" t="str">
        <f t="shared" si="4"/>
        <v/>
      </c>
      <c r="BS105" s="3" t="str">
        <f t="shared" si="15"/>
        <v/>
      </c>
      <c r="BT105" s="3" t="str">
        <f t="shared" si="16"/>
        <v/>
      </c>
      <c r="BU105" s="3" t="str">
        <f t="shared" si="17"/>
        <v/>
      </c>
    </row>
    <row r="106" spans="1:73" ht="21" customHeight="1">
      <c r="A106" s="1"/>
      <c r="B106" s="1" t="str">
        <f t="shared" si="5"/>
        <v>高校生</v>
      </c>
      <c r="C106" s="48">
        <v>99</v>
      </c>
      <c r="D106" s="67"/>
      <c r="E106" s="68"/>
      <c r="F106" s="68"/>
      <c r="G106" s="68"/>
      <c r="H106" s="68"/>
      <c r="I106" s="67"/>
      <c r="J106" s="307"/>
      <c r="K106" s="67"/>
      <c r="L106" s="49" t="str">
        <f>IF(G106="","",申込情報!$C$7)</f>
        <v/>
      </c>
      <c r="M106" s="67"/>
      <c r="N106" s="67"/>
      <c r="O106" s="73"/>
      <c r="P106" s="73"/>
      <c r="Q106" s="73"/>
      <c r="R106" s="67"/>
      <c r="S106" s="73"/>
      <c r="T106" s="73"/>
      <c r="U106" s="74"/>
      <c r="V106" s="50" t="str">
        <f t="shared" si="6"/>
        <v/>
      </c>
      <c r="W106" s="79"/>
      <c r="X106" s="67"/>
      <c r="Y106" s="73"/>
      <c r="Z106" s="74"/>
      <c r="AA106" s="50" t="str">
        <f t="shared" si="7"/>
        <v/>
      </c>
      <c r="AB106" s="79"/>
      <c r="AC106" s="67"/>
      <c r="AD106" s="73"/>
      <c r="AE106" s="73"/>
      <c r="AF106" s="74"/>
      <c r="AG106" s="42"/>
      <c r="AH106" s="51">
        <f>IF(D106="男",COUNTA(N106,R106),0)</f>
        <v>0</v>
      </c>
      <c r="AI106" s="51" t="str">
        <f>IF(D106="男",IF(X106=1,1,""),"")</f>
        <v/>
      </c>
      <c r="AJ106" s="51" t="str">
        <f>IF(D106="男",IF(AC106=1,1,""),"")</f>
        <v/>
      </c>
      <c r="AK106" s="51">
        <f t="shared" si="8"/>
        <v>0</v>
      </c>
      <c r="AL106" s="51">
        <f>IF(D106="女",COUNTA(N106,R106),0)</f>
        <v>0</v>
      </c>
      <c r="AM106" s="51" t="str">
        <f>IF(D106="女",IF(X106=1,1,""),"")</f>
        <v/>
      </c>
      <c r="AN106" s="51" t="str">
        <f>IF(D106="女",IF(AC106=1,1,""),"")</f>
        <v/>
      </c>
      <c r="AO106" s="51">
        <f t="shared" si="9"/>
        <v>0</v>
      </c>
      <c r="AP106" s="1"/>
      <c r="AQ106" s="4"/>
      <c r="AR106" s="5"/>
      <c r="AS106" s="5"/>
      <c r="AT106" s="5"/>
      <c r="AU106" s="5"/>
      <c r="AV106" s="5"/>
      <c r="AW106" s="5"/>
      <c r="AX106" s="5"/>
      <c r="AY106" s="5"/>
      <c r="AZ106" s="5"/>
      <c r="BA106" s="3" t="str">
        <f>IF(D106="","",D106)</f>
        <v/>
      </c>
      <c r="BB106" s="53" t="str">
        <f>IF(E106="","",E106)</f>
        <v/>
      </c>
      <c r="BC106" s="53" t="str">
        <f>IF(F106="","",F106)</f>
        <v/>
      </c>
      <c r="BD106" s="1" t="str">
        <f>IF(E106="","",E106&amp;" "&amp;F106)</f>
        <v/>
      </c>
      <c r="BE106" s="53" t="str">
        <f>IF(G106="","",G106)</f>
        <v/>
      </c>
      <c r="BF106" s="53" t="str">
        <f>IF(H106="","",H106)</f>
        <v/>
      </c>
      <c r="BG106" s="53" t="str">
        <f>IF(G106="","",G106&amp;" "&amp;H106)</f>
        <v/>
      </c>
      <c r="BH106" s="3" t="str">
        <f>IF(I106="","",I106)</f>
        <v/>
      </c>
      <c r="BI106" s="3" t="str">
        <f t="shared" ref="BI106:BK106" si="115">IF(K106="","",K106)</f>
        <v/>
      </c>
      <c r="BJ106" s="3" t="str">
        <f t="shared" si="115"/>
        <v/>
      </c>
      <c r="BK106" s="3" t="str">
        <f t="shared" si="115"/>
        <v/>
      </c>
      <c r="BL106" s="3" t="str">
        <f t="shared" si="11"/>
        <v/>
      </c>
      <c r="BM106" s="3" t="str">
        <f t="shared" si="12"/>
        <v/>
      </c>
      <c r="BN106" s="3" t="str">
        <f t="shared" si="13"/>
        <v/>
      </c>
      <c r="BO106" s="3" t="str">
        <f t="shared" si="2"/>
        <v/>
      </c>
      <c r="BP106" s="3" t="str">
        <f t="shared" si="14"/>
        <v/>
      </c>
      <c r="BQ106" s="3" t="str">
        <f t="shared" si="3"/>
        <v/>
      </c>
      <c r="BR106" s="3" t="str">
        <f t="shared" si="4"/>
        <v/>
      </c>
      <c r="BS106" s="3" t="str">
        <f t="shared" si="15"/>
        <v/>
      </c>
      <c r="BT106" s="3" t="str">
        <f t="shared" si="16"/>
        <v/>
      </c>
      <c r="BU106" s="3" t="str">
        <f t="shared" si="17"/>
        <v/>
      </c>
    </row>
    <row r="107" spans="1:73" ht="21" customHeight="1">
      <c r="A107" s="1"/>
      <c r="B107" s="1" t="str">
        <f t="shared" si="5"/>
        <v>高校生</v>
      </c>
      <c r="C107" s="56">
        <v>100</v>
      </c>
      <c r="D107" s="69"/>
      <c r="E107" s="70"/>
      <c r="F107" s="70"/>
      <c r="G107" s="70"/>
      <c r="H107" s="70"/>
      <c r="I107" s="69"/>
      <c r="J107" s="308"/>
      <c r="K107" s="69"/>
      <c r="L107" s="57" t="str">
        <f>IF(G107="","",申込情報!$C$7)</f>
        <v/>
      </c>
      <c r="M107" s="69"/>
      <c r="N107" s="69"/>
      <c r="O107" s="75"/>
      <c r="P107" s="75"/>
      <c r="Q107" s="75"/>
      <c r="R107" s="69"/>
      <c r="S107" s="75"/>
      <c r="T107" s="75"/>
      <c r="U107" s="76"/>
      <c r="V107" s="58" t="str">
        <f t="shared" si="6"/>
        <v/>
      </c>
      <c r="W107" s="80"/>
      <c r="X107" s="69"/>
      <c r="Y107" s="75"/>
      <c r="Z107" s="76"/>
      <c r="AA107" s="59" t="str">
        <f t="shared" si="7"/>
        <v/>
      </c>
      <c r="AB107" s="80"/>
      <c r="AC107" s="69"/>
      <c r="AD107" s="75"/>
      <c r="AE107" s="75"/>
      <c r="AF107" s="76"/>
      <c r="AG107" s="42"/>
      <c r="AH107" s="51">
        <f>IF(D107="男",COUNTA(N107,R107),0)</f>
        <v>0</v>
      </c>
      <c r="AI107" s="51" t="str">
        <f>IF(D107="男",IF(X107=1,1,""),"")</f>
        <v/>
      </c>
      <c r="AJ107" s="51" t="str">
        <f>IF(D107="男",IF(AC107=1,1,""),"")</f>
        <v/>
      </c>
      <c r="AK107" s="51">
        <f t="shared" si="8"/>
        <v>0</v>
      </c>
      <c r="AL107" s="51">
        <f>IF(D107="女",COUNTA(N107,R107),0)</f>
        <v>0</v>
      </c>
      <c r="AM107" s="51" t="str">
        <f>IF(D107="女",IF(X107=1,1,""),"")</f>
        <v/>
      </c>
      <c r="AN107" s="51" t="str">
        <f>IF(D107="女",IF(AC107=1,1,""),"")</f>
        <v/>
      </c>
      <c r="AO107" s="51">
        <f t="shared" si="9"/>
        <v>0</v>
      </c>
      <c r="AP107" s="1"/>
      <c r="AQ107" s="4"/>
      <c r="AR107" s="5"/>
      <c r="AS107" s="5"/>
      <c r="AT107" s="5"/>
      <c r="AU107" s="5"/>
      <c r="AV107" s="5"/>
      <c r="AW107" s="5"/>
      <c r="AX107" s="5"/>
      <c r="AY107" s="5"/>
      <c r="AZ107" s="5"/>
      <c r="BA107" s="3" t="str">
        <f>IF(D107="","",D107)</f>
        <v/>
      </c>
      <c r="BB107" s="53" t="str">
        <f>IF(E107="","",E107)</f>
        <v/>
      </c>
      <c r="BC107" s="53" t="str">
        <f>IF(F107="","",F107)</f>
        <v/>
      </c>
      <c r="BD107" s="1" t="str">
        <f>IF(E107="","",E107&amp;" "&amp;F107)</f>
        <v/>
      </c>
      <c r="BE107" s="53" t="str">
        <f>IF(G107="","",G107)</f>
        <v/>
      </c>
      <c r="BF107" s="53" t="str">
        <f>IF(H107="","",H107)</f>
        <v/>
      </c>
      <c r="BG107" s="53" t="str">
        <f>IF(G107="","",G107&amp;" "&amp;H107)</f>
        <v/>
      </c>
      <c r="BH107" s="3" t="str">
        <f>IF(I107="","",I107)</f>
        <v/>
      </c>
      <c r="BI107" s="3" t="str">
        <f t="shared" ref="BI107:BK107" si="116">IF(K107="","",K107)</f>
        <v/>
      </c>
      <c r="BJ107" s="3" t="str">
        <f t="shared" si="116"/>
        <v/>
      </c>
      <c r="BK107" s="3" t="str">
        <f t="shared" si="116"/>
        <v/>
      </c>
      <c r="BL107" s="3" t="str">
        <f t="shared" si="11"/>
        <v/>
      </c>
      <c r="BM107" s="3" t="str">
        <f t="shared" si="12"/>
        <v/>
      </c>
      <c r="BN107" s="3" t="str">
        <f t="shared" si="13"/>
        <v/>
      </c>
      <c r="BO107" s="3" t="str">
        <f t="shared" si="2"/>
        <v/>
      </c>
      <c r="BP107" s="3" t="str">
        <f t="shared" si="14"/>
        <v/>
      </c>
      <c r="BQ107" s="3" t="str">
        <f t="shared" si="3"/>
        <v/>
      </c>
      <c r="BR107" s="3" t="str">
        <f t="shared" si="4"/>
        <v/>
      </c>
      <c r="BS107" s="3" t="str">
        <f t="shared" si="15"/>
        <v/>
      </c>
      <c r="BT107" s="3" t="str">
        <f t="shared" si="16"/>
        <v/>
      </c>
      <c r="BU107" s="3" t="str">
        <f t="shared" si="17"/>
        <v/>
      </c>
    </row>
    <row r="108" spans="1:73" ht="13.5" customHeight="1">
      <c r="A108" s="63"/>
      <c r="B108" s="63"/>
      <c r="C108" s="25"/>
      <c r="D108" s="64"/>
      <c r="E108" s="63"/>
      <c r="F108" s="63"/>
      <c r="G108" s="63"/>
      <c r="H108" s="63"/>
      <c r="I108" s="63"/>
      <c r="J108" s="63"/>
      <c r="K108" s="63"/>
      <c r="L108" s="63"/>
      <c r="M108" s="63"/>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3"/>
      <c r="AQ108" s="65"/>
      <c r="AR108" s="66"/>
      <c r="AS108" s="66"/>
      <c r="AT108" s="66"/>
      <c r="AU108" s="66"/>
      <c r="AV108" s="66"/>
      <c r="AW108" s="66"/>
      <c r="AX108" s="66"/>
      <c r="AY108" s="66"/>
      <c r="AZ108" s="66"/>
      <c r="BA108" s="64"/>
      <c r="BB108" s="63"/>
      <c r="BC108" s="63"/>
      <c r="BD108" s="63"/>
      <c r="BE108" s="63"/>
      <c r="BF108" s="63"/>
      <c r="BG108" s="63"/>
      <c r="BH108" s="64"/>
      <c r="BI108" s="64"/>
      <c r="BJ108" s="64"/>
      <c r="BK108" s="63"/>
      <c r="BL108" s="64"/>
      <c r="BM108" s="64"/>
      <c r="BN108" s="64"/>
      <c r="BO108" s="64"/>
      <c r="BP108" s="64"/>
      <c r="BQ108" s="64"/>
      <c r="BR108" s="64"/>
      <c r="BS108" s="64"/>
      <c r="BT108" s="64"/>
      <c r="BU108" s="64" t="str">
        <f t="shared" si="17"/>
        <v/>
      </c>
    </row>
    <row r="109" spans="1:73" ht="13.5" customHeight="1">
      <c r="A109" s="1"/>
      <c r="B109" s="1"/>
      <c r="C109" s="2"/>
      <c r="D109" s="3"/>
      <c r="E109" s="1"/>
      <c r="F109" s="1"/>
      <c r="G109" s="1"/>
      <c r="H109" s="1"/>
      <c r="I109" s="1"/>
      <c r="J109" s="1"/>
      <c r="K109" s="1"/>
      <c r="L109" s="1"/>
      <c r="M109" s="1"/>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1"/>
      <c r="AQ109" s="4"/>
      <c r="AR109" s="5"/>
      <c r="AS109" s="5"/>
      <c r="AT109" s="5"/>
      <c r="AU109" s="5"/>
      <c r="AV109" s="5"/>
      <c r="AW109" s="5"/>
      <c r="AX109" s="5"/>
      <c r="AY109" s="5"/>
      <c r="AZ109" s="5"/>
      <c r="BA109" s="3"/>
      <c r="BB109" s="1"/>
      <c r="BC109" s="1"/>
      <c r="BD109" s="1"/>
      <c r="BE109" s="1"/>
      <c r="BF109" s="1"/>
      <c r="BG109" s="1"/>
      <c r="BH109" s="3"/>
      <c r="BI109" s="3"/>
      <c r="BJ109" s="3"/>
      <c r="BK109" s="1"/>
      <c r="BL109" s="3"/>
      <c r="BM109" s="3"/>
      <c r="BN109" s="3"/>
      <c r="BO109" s="3"/>
      <c r="BP109" s="3"/>
      <c r="BQ109" s="3"/>
      <c r="BR109" s="3"/>
      <c r="BS109" s="3"/>
      <c r="BT109" s="3"/>
      <c r="BU109" s="3"/>
    </row>
    <row r="110" spans="1:73" ht="13.5" customHeight="1">
      <c r="A110" s="1"/>
      <c r="B110" s="1"/>
      <c r="C110" s="2"/>
      <c r="D110" s="3"/>
      <c r="E110" s="1"/>
      <c r="F110" s="1"/>
      <c r="G110" s="1"/>
      <c r="H110" s="1"/>
      <c r="I110" s="1"/>
      <c r="J110" s="1"/>
      <c r="K110" s="1"/>
      <c r="L110" s="1"/>
      <c r="M110" s="1"/>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1"/>
      <c r="AQ110" s="4"/>
      <c r="AR110" s="5"/>
      <c r="AS110" s="5"/>
      <c r="AT110" s="5"/>
      <c r="AU110" s="5"/>
      <c r="AV110" s="5"/>
      <c r="AW110" s="5"/>
      <c r="AX110" s="5"/>
      <c r="AY110" s="5"/>
      <c r="AZ110" s="5"/>
      <c r="BA110" s="3"/>
      <c r="BB110" s="1"/>
      <c r="BC110" s="1"/>
      <c r="BD110" s="1"/>
      <c r="BE110" s="1"/>
      <c r="BF110" s="1"/>
      <c r="BG110" s="1"/>
      <c r="BH110" s="3"/>
      <c r="BI110" s="3"/>
      <c r="BJ110" s="3"/>
      <c r="BK110" s="1"/>
      <c r="BL110" s="3"/>
      <c r="BM110" s="3"/>
      <c r="BN110" s="3"/>
      <c r="BO110" s="3"/>
      <c r="BP110" s="3"/>
      <c r="BQ110" s="3"/>
      <c r="BR110" s="3"/>
      <c r="BS110" s="3"/>
      <c r="BT110" s="3"/>
      <c r="BU110" s="3"/>
    </row>
    <row r="111" spans="1:73" ht="13.5" customHeight="1">
      <c r="A111" s="1"/>
      <c r="B111" s="1"/>
      <c r="C111" s="2"/>
      <c r="D111" s="3"/>
      <c r="E111" s="1"/>
      <c r="F111" s="1"/>
      <c r="G111" s="1"/>
      <c r="H111" s="1"/>
      <c r="I111" s="1"/>
      <c r="J111" s="1"/>
      <c r="K111" s="1"/>
      <c r="L111" s="1"/>
      <c r="M111" s="1"/>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1"/>
      <c r="AQ111" s="4"/>
      <c r="AR111" s="5"/>
      <c r="AS111" s="5"/>
      <c r="AT111" s="5"/>
      <c r="AU111" s="5"/>
      <c r="AV111" s="5"/>
      <c r="AW111" s="5"/>
      <c r="AX111" s="5"/>
      <c r="AY111" s="5"/>
      <c r="AZ111" s="5"/>
      <c r="BA111" s="3"/>
      <c r="BB111" s="1"/>
      <c r="BC111" s="1"/>
      <c r="BD111" s="1"/>
      <c r="BE111" s="1"/>
      <c r="BF111" s="1"/>
      <c r="BG111" s="1"/>
      <c r="BH111" s="3"/>
      <c r="BI111" s="3"/>
      <c r="BJ111" s="3"/>
      <c r="BK111" s="1"/>
      <c r="BL111" s="3"/>
      <c r="BM111" s="3"/>
      <c r="BN111" s="3"/>
      <c r="BO111" s="3"/>
      <c r="BP111" s="3"/>
      <c r="BQ111" s="3"/>
      <c r="BR111" s="3"/>
      <c r="BS111" s="3"/>
      <c r="BT111" s="3"/>
      <c r="BU111" s="3"/>
    </row>
    <row r="112" spans="1:73" ht="13.5" customHeight="1">
      <c r="A112" s="1"/>
      <c r="B112" s="1"/>
      <c r="C112" s="2"/>
      <c r="D112" s="3"/>
      <c r="E112" s="1"/>
      <c r="F112" s="1"/>
      <c r="G112" s="1"/>
      <c r="H112" s="1"/>
      <c r="I112" s="1"/>
      <c r="J112" s="1"/>
      <c r="K112" s="1"/>
      <c r="L112" s="1"/>
      <c r="M112" s="1"/>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1"/>
      <c r="AQ112" s="4"/>
      <c r="AR112" s="5"/>
      <c r="AS112" s="5"/>
      <c r="AT112" s="5"/>
      <c r="AU112" s="5"/>
      <c r="AV112" s="5"/>
      <c r="AW112" s="5"/>
      <c r="AX112" s="5"/>
      <c r="AY112" s="5"/>
      <c r="AZ112" s="5"/>
      <c r="BA112" s="3"/>
      <c r="BB112" s="1"/>
      <c r="BC112" s="1"/>
      <c r="BD112" s="1"/>
      <c r="BE112" s="1"/>
      <c r="BF112" s="1"/>
      <c r="BG112" s="1"/>
      <c r="BH112" s="3"/>
      <c r="BI112" s="3"/>
      <c r="BJ112" s="3"/>
      <c r="BK112" s="1"/>
      <c r="BL112" s="3"/>
      <c r="BM112" s="3"/>
      <c r="BN112" s="3"/>
      <c r="BO112" s="3"/>
      <c r="BP112" s="3"/>
      <c r="BQ112" s="3"/>
      <c r="BR112" s="3"/>
      <c r="BS112" s="3"/>
      <c r="BT112" s="3"/>
      <c r="BU112" s="3"/>
    </row>
    <row r="113" spans="1:73" ht="13.5" customHeight="1">
      <c r="A113" s="1"/>
      <c r="B113" s="1"/>
      <c r="C113" s="2"/>
      <c r="D113" s="3"/>
      <c r="E113" s="1"/>
      <c r="F113" s="1"/>
      <c r="G113" s="1"/>
      <c r="H113" s="1"/>
      <c r="I113" s="1"/>
      <c r="J113" s="1"/>
      <c r="K113" s="1"/>
      <c r="L113" s="1"/>
      <c r="M113" s="1"/>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1"/>
      <c r="AQ113" s="4"/>
      <c r="AR113" s="5"/>
      <c r="AS113" s="5"/>
      <c r="AT113" s="5"/>
      <c r="AU113" s="5"/>
      <c r="AV113" s="5"/>
      <c r="AW113" s="5"/>
      <c r="AX113" s="5"/>
      <c r="AY113" s="5"/>
      <c r="AZ113" s="5"/>
      <c r="BA113" s="3"/>
      <c r="BB113" s="1"/>
      <c r="BC113" s="1"/>
      <c r="BD113" s="1"/>
      <c r="BE113" s="1"/>
      <c r="BF113" s="1"/>
      <c r="BG113" s="1"/>
      <c r="BH113" s="3"/>
      <c r="BI113" s="3"/>
      <c r="BJ113" s="3"/>
      <c r="BK113" s="1"/>
      <c r="BL113" s="3"/>
      <c r="BM113" s="3"/>
      <c r="BN113" s="3"/>
      <c r="BO113" s="3"/>
      <c r="BP113" s="3"/>
      <c r="BQ113" s="3"/>
      <c r="BR113" s="3"/>
      <c r="BS113" s="3"/>
      <c r="BT113" s="3"/>
      <c r="BU113" s="3"/>
    </row>
    <row r="114" spans="1:73" ht="13.5" customHeight="1">
      <c r="A114" s="1"/>
      <c r="B114" s="1"/>
      <c r="C114" s="2"/>
      <c r="D114" s="3"/>
      <c r="E114" s="1"/>
      <c r="F114" s="1"/>
      <c r="G114" s="1"/>
      <c r="H114" s="1"/>
      <c r="I114" s="1"/>
      <c r="J114" s="1"/>
      <c r="K114" s="1"/>
      <c r="L114" s="1"/>
      <c r="M114" s="1"/>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1"/>
      <c r="AQ114" s="4"/>
      <c r="AR114" s="5"/>
      <c r="AS114" s="5"/>
      <c r="AT114" s="5"/>
      <c r="AU114" s="5"/>
      <c r="AV114" s="5"/>
      <c r="AW114" s="5"/>
      <c r="AX114" s="5"/>
      <c r="AY114" s="5"/>
      <c r="AZ114" s="5"/>
      <c r="BA114" s="3"/>
      <c r="BB114" s="1"/>
      <c r="BC114" s="1"/>
      <c r="BD114" s="1"/>
      <c r="BE114" s="1"/>
      <c r="BF114" s="1"/>
      <c r="BG114" s="1"/>
      <c r="BH114" s="3"/>
      <c r="BI114" s="3"/>
      <c r="BJ114" s="3"/>
      <c r="BK114" s="1"/>
      <c r="BL114" s="3"/>
      <c r="BM114" s="3"/>
      <c r="BN114" s="3"/>
      <c r="BO114" s="3"/>
      <c r="BP114" s="3"/>
      <c r="BQ114" s="3"/>
      <c r="BR114" s="3"/>
      <c r="BS114" s="3"/>
      <c r="BT114" s="3"/>
      <c r="BU114" s="3"/>
    </row>
    <row r="115" spans="1:73" ht="13.5" customHeight="1">
      <c r="A115" s="1"/>
      <c r="B115" s="1"/>
      <c r="C115" s="2"/>
      <c r="D115" s="3"/>
      <c r="E115" s="1"/>
      <c r="F115" s="1"/>
      <c r="G115" s="1"/>
      <c r="H115" s="1"/>
      <c r="I115" s="1"/>
      <c r="J115" s="1"/>
      <c r="K115" s="1"/>
      <c r="L115" s="1"/>
      <c r="M115" s="1"/>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1"/>
      <c r="AQ115" s="4"/>
      <c r="AR115" s="5"/>
      <c r="AS115" s="5"/>
      <c r="AT115" s="5"/>
      <c r="AU115" s="5"/>
      <c r="AV115" s="5"/>
      <c r="AW115" s="5"/>
      <c r="AX115" s="5"/>
      <c r="AY115" s="5"/>
      <c r="AZ115" s="5"/>
      <c r="BA115" s="3"/>
      <c r="BB115" s="1"/>
      <c r="BC115" s="1"/>
      <c r="BD115" s="1"/>
      <c r="BE115" s="1"/>
      <c r="BF115" s="1"/>
      <c r="BG115" s="1"/>
      <c r="BH115" s="3"/>
      <c r="BI115" s="3"/>
      <c r="BJ115" s="3"/>
      <c r="BK115" s="1"/>
      <c r="BL115" s="3"/>
      <c r="BM115" s="3"/>
      <c r="BN115" s="3"/>
      <c r="BO115" s="3"/>
      <c r="BP115" s="3"/>
      <c r="BQ115" s="3"/>
      <c r="BR115" s="3"/>
      <c r="BS115" s="3"/>
      <c r="BT115" s="3"/>
      <c r="BU115" s="3"/>
    </row>
    <row r="116" spans="1:73" ht="13.5" customHeight="1">
      <c r="A116" s="1"/>
      <c r="B116" s="1"/>
      <c r="C116" s="2"/>
      <c r="D116" s="3"/>
      <c r="E116" s="1"/>
      <c r="F116" s="1"/>
      <c r="G116" s="1"/>
      <c r="H116" s="1"/>
      <c r="I116" s="1"/>
      <c r="J116" s="1"/>
      <c r="K116" s="1"/>
      <c r="L116" s="1"/>
      <c r="M116" s="1"/>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1"/>
      <c r="AQ116" s="4"/>
      <c r="AR116" s="5"/>
      <c r="AS116" s="5"/>
      <c r="AT116" s="5"/>
      <c r="AU116" s="5"/>
      <c r="AV116" s="5"/>
      <c r="AW116" s="5"/>
      <c r="AX116" s="5"/>
      <c r="AY116" s="5"/>
      <c r="AZ116" s="5"/>
      <c r="BA116" s="3"/>
      <c r="BB116" s="1"/>
      <c r="BC116" s="1"/>
      <c r="BD116" s="1"/>
      <c r="BE116" s="1"/>
      <c r="BF116" s="1"/>
      <c r="BG116" s="1"/>
      <c r="BH116" s="3"/>
      <c r="BI116" s="3"/>
      <c r="BJ116" s="3"/>
      <c r="BK116" s="1"/>
      <c r="BL116" s="3"/>
      <c r="BM116" s="3"/>
      <c r="BN116" s="3"/>
      <c r="BO116" s="3"/>
      <c r="BP116" s="3"/>
      <c r="BQ116" s="3"/>
      <c r="BR116" s="3"/>
      <c r="BS116" s="3"/>
      <c r="BT116" s="3"/>
      <c r="BU116" s="3"/>
    </row>
    <row r="117" spans="1:73" ht="13.5" customHeight="1">
      <c r="A117" s="1"/>
      <c r="B117" s="1"/>
      <c r="C117" s="2"/>
      <c r="D117" s="3"/>
      <c r="E117" s="1"/>
      <c r="F117" s="1"/>
      <c r="G117" s="1"/>
      <c r="H117" s="1"/>
      <c r="I117" s="1"/>
      <c r="J117" s="1"/>
      <c r="K117" s="1"/>
      <c r="L117" s="1"/>
      <c r="M117" s="1"/>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1"/>
      <c r="AQ117" s="4"/>
      <c r="AR117" s="5"/>
      <c r="AS117" s="5"/>
      <c r="AT117" s="5"/>
      <c r="AU117" s="5"/>
      <c r="AV117" s="5"/>
      <c r="AW117" s="5"/>
      <c r="AX117" s="5"/>
      <c r="AY117" s="5"/>
      <c r="AZ117" s="5"/>
      <c r="BA117" s="3"/>
      <c r="BB117" s="1"/>
      <c r="BC117" s="1"/>
      <c r="BD117" s="1"/>
      <c r="BE117" s="1"/>
      <c r="BF117" s="1"/>
      <c r="BG117" s="1"/>
      <c r="BH117" s="3"/>
      <c r="BI117" s="3"/>
      <c r="BJ117" s="3"/>
      <c r="BK117" s="1"/>
      <c r="BL117" s="3"/>
      <c r="BM117" s="3"/>
      <c r="BN117" s="3"/>
      <c r="BO117" s="3"/>
      <c r="BP117" s="3"/>
      <c r="BQ117" s="3"/>
      <c r="BR117" s="3"/>
      <c r="BS117" s="3"/>
      <c r="BT117" s="3"/>
      <c r="BU117" s="3"/>
    </row>
    <row r="118" spans="1:73" ht="13.5" customHeight="1">
      <c r="A118" s="1"/>
      <c r="B118" s="1"/>
      <c r="C118" s="2"/>
      <c r="D118" s="3"/>
      <c r="E118" s="1"/>
      <c r="F118" s="1"/>
      <c r="G118" s="1"/>
      <c r="H118" s="1"/>
      <c r="I118" s="1"/>
      <c r="J118" s="1"/>
      <c r="K118" s="1"/>
      <c r="L118" s="1"/>
      <c r="M118" s="1"/>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1"/>
      <c r="AQ118" s="4"/>
      <c r="AR118" s="5"/>
      <c r="AS118" s="5"/>
      <c r="AT118" s="5"/>
      <c r="AU118" s="5"/>
      <c r="AV118" s="5"/>
      <c r="AW118" s="5"/>
      <c r="AX118" s="5"/>
      <c r="AY118" s="5"/>
      <c r="AZ118" s="5"/>
      <c r="BA118" s="3"/>
      <c r="BB118" s="1"/>
      <c r="BC118" s="1"/>
      <c r="BD118" s="1"/>
      <c r="BE118" s="1"/>
      <c r="BF118" s="1"/>
      <c r="BG118" s="1"/>
      <c r="BH118" s="3"/>
      <c r="BI118" s="3"/>
      <c r="BJ118" s="3"/>
      <c r="BK118" s="1"/>
      <c r="BL118" s="3"/>
      <c r="BM118" s="3"/>
      <c r="BN118" s="3"/>
      <c r="BO118" s="3"/>
      <c r="BP118" s="3"/>
      <c r="BQ118" s="3"/>
      <c r="BR118" s="3"/>
      <c r="BS118" s="3"/>
      <c r="BT118" s="3"/>
      <c r="BU118" s="3"/>
    </row>
    <row r="119" spans="1:73" ht="13.5" customHeight="1">
      <c r="A119" s="1"/>
      <c r="B119" s="1"/>
      <c r="C119" s="2"/>
      <c r="D119" s="3"/>
      <c r="E119" s="1"/>
      <c r="F119" s="1"/>
      <c r="G119" s="1"/>
      <c r="H119" s="1"/>
      <c r="I119" s="1"/>
      <c r="J119" s="1"/>
      <c r="K119" s="1"/>
      <c r="L119" s="1"/>
      <c r="M119" s="1"/>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1"/>
      <c r="AQ119" s="4"/>
      <c r="AR119" s="5"/>
      <c r="AS119" s="5"/>
      <c r="AT119" s="5"/>
      <c r="AU119" s="5"/>
      <c r="AV119" s="5"/>
      <c r="AW119" s="5"/>
      <c r="AX119" s="5"/>
      <c r="AY119" s="5"/>
      <c r="AZ119" s="5"/>
      <c r="BA119" s="3"/>
      <c r="BB119" s="1"/>
      <c r="BC119" s="1"/>
      <c r="BD119" s="1"/>
      <c r="BE119" s="1"/>
      <c r="BF119" s="1"/>
      <c r="BG119" s="1"/>
      <c r="BH119" s="3"/>
      <c r="BI119" s="3"/>
      <c r="BJ119" s="3"/>
      <c r="BK119" s="1"/>
      <c r="BL119" s="3"/>
      <c r="BM119" s="3"/>
      <c r="BN119" s="3"/>
      <c r="BO119" s="3"/>
      <c r="BP119" s="3"/>
      <c r="BQ119" s="3"/>
      <c r="BR119" s="3"/>
      <c r="BS119" s="3"/>
      <c r="BT119" s="3"/>
      <c r="BU119" s="3"/>
    </row>
    <row r="120" spans="1:73" ht="13.5" customHeight="1">
      <c r="A120" s="1"/>
      <c r="B120" s="1"/>
      <c r="C120" s="2"/>
      <c r="D120" s="3"/>
      <c r="E120" s="1"/>
      <c r="F120" s="1"/>
      <c r="G120" s="1"/>
      <c r="H120" s="1"/>
      <c r="I120" s="1"/>
      <c r="J120" s="1"/>
      <c r="K120" s="1"/>
      <c r="L120" s="1"/>
      <c r="M120" s="1"/>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1"/>
      <c r="AQ120" s="4"/>
      <c r="AR120" s="5"/>
      <c r="AS120" s="5"/>
      <c r="AT120" s="5"/>
      <c r="AU120" s="5"/>
      <c r="AV120" s="5"/>
      <c r="AW120" s="5"/>
      <c r="AX120" s="5"/>
      <c r="AY120" s="5"/>
      <c r="AZ120" s="5"/>
      <c r="BA120" s="3"/>
      <c r="BB120" s="1"/>
      <c r="BC120" s="1"/>
      <c r="BD120" s="1"/>
      <c r="BE120" s="1"/>
      <c r="BF120" s="1"/>
      <c r="BG120" s="1"/>
      <c r="BH120" s="3"/>
      <c r="BI120" s="3"/>
      <c r="BJ120" s="3"/>
      <c r="BK120" s="1"/>
      <c r="BL120" s="3"/>
      <c r="BM120" s="3"/>
      <c r="BN120" s="3"/>
      <c r="BO120" s="3"/>
      <c r="BP120" s="3"/>
      <c r="BQ120" s="3"/>
      <c r="BR120" s="3"/>
      <c r="BS120" s="3"/>
      <c r="BT120" s="3"/>
      <c r="BU120" s="3"/>
    </row>
    <row r="121" spans="1:73" ht="13.5" customHeight="1">
      <c r="A121" s="1"/>
      <c r="B121" s="1"/>
      <c r="C121" s="2"/>
      <c r="D121" s="3"/>
      <c r="E121" s="1"/>
      <c r="F121" s="1"/>
      <c r="G121" s="1"/>
      <c r="H121" s="1"/>
      <c r="I121" s="1"/>
      <c r="J121" s="1"/>
      <c r="K121" s="1"/>
      <c r="L121" s="1"/>
      <c r="M121" s="1"/>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1"/>
      <c r="AQ121" s="4"/>
      <c r="AR121" s="5"/>
      <c r="AS121" s="5"/>
      <c r="AT121" s="5"/>
      <c r="AU121" s="5"/>
      <c r="AV121" s="5"/>
      <c r="AW121" s="5"/>
      <c r="AX121" s="5"/>
      <c r="AY121" s="5"/>
      <c r="AZ121" s="5"/>
      <c r="BA121" s="3"/>
      <c r="BB121" s="1"/>
      <c r="BC121" s="1"/>
      <c r="BD121" s="1"/>
      <c r="BE121" s="1"/>
      <c r="BF121" s="1"/>
      <c r="BG121" s="1"/>
      <c r="BH121" s="3"/>
      <c r="BI121" s="3"/>
      <c r="BJ121" s="3"/>
      <c r="BK121" s="1"/>
      <c r="BL121" s="3"/>
      <c r="BM121" s="3"/>
      <c r="BN121" s="3"/>
      <c r="BO121" s="3"/>
      <c r="BP121" s="3"/>
      <c r="BQ121" s="3"/>
      <c r="BR121" s="3"/>
      <c r="BS121" s="3"/>
      <c r="BT121" s="3"/>
      <c r="BU121" s="3"/>
    </row>
    <row r="122" spans="1:73" ht="13.5" customHeight="1">
      <c r="A122" s="1"/>
      <c r="B122" s="1"/>
      <c r="C122" s="2"/>
      <c r="D122" s="3"/>
      <c r="E122" s="1"/>
      <c r="F122" s="1"/>
      <c r="G122" s="1"/>
      <c r="H122" s="1"/>
      <c r="I122" s="1"/>
      <c r="J122" s="1"/>
      <c r="K122" s="1"/>
      <c r="L122" s="1"/>
      <c r="M122" s="1"/>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1"/>
      <c r="AQ122" s="4"/>
      <c r="AR122" s="5"/>
      <c r="AS122" s="5"/>
      <c r="AT122" s="5"/>
      <c r="AU122" s="5"/>
      <c r="AV122" s="5"/>
      <c r="AW122" s="5"/>
      <c r="AX122" s="5"/>
      <c r="AY122" s="5"/>
      <c r="AZ122" s="5"/>
      <c r="BA122" s="3"/>
      <c r="BB122" s="1"/>
      <c r="BC122" s="1"/>
      <c r="BD122" s="1"/>
      <c r="BE122" s="1"/>
      <c r="BF122" s="1"/>
      <c r="BG122" s="1"/>
      <c r="BH122" s="3"/>
      <c r="BI122" s="3"/>
      <c r="BJ122" s="3"/>
      <c r="BK122" s="1"/>
      <c r="BL122" s="3"/>
      <c r="BM122" s="3"/>
      <c r="BN122" s="3"/>
      <c r="BO122" s="3"/>
      <c r="BP122" s="3"/>
      <c r="BQ122" s="3"/>
      <c r="BR122" s="3"/>
      <c r="BS122" s="3"/>
      <c r="BT122" s="3"/>
      <c r="BU122" s="3"/>
    </row>
    <row r="123" spans="1:73" ht="13.5" customHeight="1">
      <c r="A123" s="1"/>
      <c r="B123" s="1"/>
      <c r="C123" s="2"/>
      <c r="D123" s="3"/>
      <c r="E123" s="1"/>
      <c r="F123" s="1"/>
      <c r="G123" s="1"/>
      <c r="H123" s="1"/>
      <c r="I123" s="1"/>
      <c r="J123" s="1"/>
      <c r="K123" s="1"/>
      <c r="L123" s="1"/>
      <c r="M123" s="1"/>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1"/>
      <c r="AQ123" s="4"/>
      <c r="AR123" s="5"/>
      <c r="AS123" s="5"/>
      <c r="AT123" s="5"/>
      <c r="AU123" s="5"/>
      <c r="AV123" s="5"/>
      <c r="AW123" s="5"/>
      <c r="AX123" s="5"/>
      <c r="AY123" s="5"/>
      <c r="AZ123" s="5"/>
      <c r="BA123" s="3"/>
      <c r="BB123" s="1"/>
      <c r="BC123" s="1"/>
      <c r="BD123" s="1"/>
      <c r="BE123" s="1"/>
      <c r="BF123" s="1"/>
      <c r="BG123" s="1"/>
      <c r="BH123" s="3"/>
      <c r="BI123" s="3"/>
      <c r="BJ123" s="3"/>
      <c r="BK123" s="1"/>
      <c r="BL123" s="3"/>
      <c r="BM123" s="3"/>
      <c r="BN123" s="3"/>
      <c r="BO123" s="3"/>
      <c r="BP123" s="3"/>
      <c r="BQ123" s="3"/>
      <c r="BR123" s="3"/>
      <c r="BS123" s="3"/>
      <c r="BT123" s="3"/>
      <c r="BU123" s="3"/>
    </row>
    <row r="124" spans="1:73" ht="13.5" customHeight="1">
      <c r="A124" s="1"/>
      <c r="B124" s="1"/>
      <c r="C124" s="2"/>
      <c r="D124" s="3"/>
      <c r="E124" s="1"/>
      <c r="F124" s="1"/>
      <c r="G124" s="1"/>
      <c r="H124" s="1"/>
      <c r="I124" s="1"/>
      <c r="J124" s="1"/>
      <c r="K124" s="1"/>
      <c r="L124" s="1"/>
      <c r="M124" s="1"/>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1"/>
      <c r="AQ124" s="4"/>
      <c r="AR124" s="5"/>
      <c r="AS124" s="5"/>
      <c r="AT124" s="5"/>
      <c r="AU124" s="5"/>
      <c r="AV124" s="5"/>
      <c r="AW124" s="5"/>
      <c r="AX124" s="5"/>
      <c r="AY124" s="5"/>
      <c r="AZ124" s="5"/>
      <c r="BA124" s="3"/>
      <c r="BB124" s="1"/>
      <c r="BC124" s="1"/>
      <c r="BD124" s="1"/>
      <c r="BE124" s="1"/>
      <c r="BF124" s="1"/>
      <c r="BG124" s="1"/>
      <c r="BH124" s="3"/>
      <c r="BI124" s="3"/>
      <c r="BJ124" s="3"/>
      <c r="BK124" s="1"/>
      <c r="BL124" s="3"/>
      <c r="BM124" s="3"/>
      <c r="BN124" s="3"/>
      <c r="BO124" s="3"/>
      <c r="BP124" s="3"/>
      <c r="BQ124" s="3"/>
      <c r="BR124" s="3"/>
      <c r="BS124" s="3"/>
      <c r="BT124" s="3"/>
      <c r="BU124" s="3"/>
    </row>
    <row r="125" spans="1:73" ht="13.5" customHeight="1">
      <c r="A125" s="1"/>
      <c r="B125" s="1"/>
      <c r="C125" s="2"/>
      <c r="D125" s="3"/>
      <c r="E125" s="1"/>
      <c r="F125" s="1"/>
      <c r="G125" s="1"/>
      <c r="H125" s="1"/>
      <c r="I125" s="1"/>
      <c r="J125" s="1"/>
      <c r="K125" s="1"/>
      <c r="L125" s="1"/>
      <c r="M125" s="1"/>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1"/>
      <c r="AQ125" s="4"/>
      <c r="AR125" s="5"/>
      <c r="AS125" s="5"/>
      <c r="AT125" s="5"/>
      <c r="AU125" s="5"/>
      <c r="AV125" s="5"/>
      <c r="AW125" s="5"/>
      <c r="AX125" s="5"/>
      <c r="AY125" s="5"/>
      <c r="AZ125" s="5"/>
      <c r="BA125" s="3"/>
      <c r="BB125" s="1"/>
      <c r="BC125" s="1"/>
      <c r="BD125" s="1"/>
      <c r="BE125" s="1"/>
      <c r="BF125" s="1"/>
      <c r="BG125" s="1"/>
      <c r="BH125" s="3"/>
      <c r="BI125" s="3"/>
      <c r="BJ125" s="3"/>
      <c r="BK125" s="1"/>
      <c r="BL125" s="3"/>
      <c r="BM125" s="3"/>
      <c r="BN125" s="3"/>
      <c r="BO125" s="3"/>
      <c r="BP125" s="3"/>
      <c r="BQ125" s="3"/>
      <c r="BR125" s="3"/>
      <c r="BS125" s="3"/>
      <c r="BT125" s="3"/>
      <c r="BU125" s="3"/>
    </row>
    <row r="126" spans="1:73" ht="13.5" customHeight="1">
      <c r="A126" s="1"/>
      <c r="B126" s="1"/>
      <c r="C126" s="2"/>
      <c r="D126" s="3"/>
      <c r="E126" s="1"/>
      <c r="F126" s="1"/>
      <c r="G126" s="1"/>
      <c r="H126" s="1"/>
      <c r="I126" s="1"/>
      <c r="J126" s="1"/>
      <c r="K126" s="1"/>
      <c r="L126" s="1"/>
      <c r="M126" s="1"/>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1"/>
      <c r="AQ126" s="4"/>
      <c r="AR126" s="5"/>
      <c r="AS126" s="5"/>
      <c r="AT126" s="5"/>
      <c r="AU126" s="5"/>
      <c r="AV126" s="5"/>
      <c r="AW126" s="5"/>
      <c r="AX126" s="5"/>
      <c r="AY126" s="5"/>
      <c r="AZ126" s="5"/>
      <c r="BA126" s="3"/>
      <c r="BB126" s="1"/>
      <c r="BC126" s="1"/>
      <c r="BD126" s="1"/>
      <c r="BE126" s="1"/>
      <c r="BF126" s="1"/>
      <c r="BG126" s="1"/>
      <c r="BH126" s="3"/>
      <c r="BI126" s="3"/>
      <c r="BJ126" s="3"/>
      <c r="BK126" s="1"/>
      <c r="BL126" s="3"/>
      <c r="BM126" s="3"/>
      <c r="BN126" s="3"/>
      <c r="BO126" s="3"/>
      <c r="BP126" s="3"/>
      <c r="BQ126" s="3"/>
      <c r="BR126" s="3"/>
      <c r="BS126" s="3"/>
      <c r="BT126" s="3"/>
      <c r="BU126" s="3"/>
    </row>
    <row r="127" spans="1:73" ht="13.5" customHeight="1">
      <c r="A127" s="1"/>
      <c r="B127" s="1"/>
      <c r="C127" s="2"/>
      <c r="D127" s="3"/>
      <c r="E127" s="1"/>
      <c r="F127" s="1"/>
      <c r="G127" s="1"/>
      <c r="H127" s="1"/>
      <c r="I127" s="1"/>
      <c r="J127" s="1"/>
      <c r="K127" s="1"/>
      <c r="L127" s="1"/>
      <c r="M127" s="1"/>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1"/>
      <c r="AQ127" s="4"/>
      <c r="AR127" s="5"/>
      <c r="AS127" s="5"/>
      <c r="AT127" s="5"/>
      <c r="AU127" s="5"/>
      <c r="AV127" s="5"/>
      <c r="AW127" s="5"/>
      <c r="AX127" s="5"/>
      <c r="AY127" s="5"/>
      <c r="AZ127" s="5"/>
      <c r="BA127" s="3"/>
      <c r="BB127" s="1"/>
      <c r="BC127" s="1"/>
      <c r="BD127" s="1"/>
      <c r="BE127" s="1"/>
      <c r="BF127" s="1"/>
      <c r="BG127" s="1"/>
      <c r="BH127" s="3"/>
      <c r="BI127" s="3"/>
      <c r="BJ127" s="3"/>
      <c r="BK127" s="1"/>
      <c r="BL127" s="3"/>
      <c r="BM127" s="3"/>
      <c r="BN127" s="3"/>
      <c r="BO127" s="3"/>
      <c r="BP127" s="3"/>
      <c r="BQ127" s="3"/>
      <c r="BR127" s="3"/>
      <c r="BS127" s="3"/>
      <c r="BT127" s="3"/>
      <c r="BU127" s="3"/>
    </row>
    <row r="128" spans="1:73" ht="13.5" customHeight="1">
      <c r="A128" s="1"/>
      <c r="B128" s="1"/>
      <c r="C128" s="2"/>
      <c r="D128" s="3"/>
      <c r="E128" s="1"/>
      <c r="F128" s="1"/>
      <c r="G128" s="1"/>
      <c r="H128" s="1"/>
      <c r="I128" s="1"/>
      <c r="J128" s="1"/>
      <c r="K128" s="1"/>
      <c r="L128" s="1"/>
      <c r="M128" s="1"/>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1"/>
      <c r="AQ128" s="4"/>
      <c r="AR128" s="5"/>
      <c r="AS128" s="5"/>
      <c r="AT128" s="5"/>
      <c r="AU128" s="5"/>
      <c r="AV128" s="5"/>
      <c r="AW128" s="5"/>
      <c r="AX128" s="5"/>
      <c r="AY128" s="5"/>
      <c r="AZ128" s="5"/>
      <c r="BA128" s="3"/>
      <c r="BB128" s="1"/>
      <c r="BC128" s="1"/>
      <c r="BD128" s="1"/>
      <c r="BE128" s="1"/>
      <c r="BF128" s="1"/>
      <c r="BG128" s="1"/>
      <c r="BH128" s="3"/>
      <c r="BI128" s="3"/>
      <c r="BJ128" s="3"/>
      <c r="BK128" s="1"/>
      <c r="BL128" s="3"/>
      <c r="BM128" s="3"/>
      <c r="BN128" s="3"/>
      <c r="BO128" s="3"/>
      <c r="BP128" s="3"/>
      <c r="BQ128" s="3"/>
      <c r="BR128" s="3"/>
      <c r="BS128" s="3"/>
      <c r="BT128" s="3"/>
      <c r="BU128" s="3"/>
    </row>
    <row r="129" spans="1:73" ht="13.5" customHeight="1">
      <c r="A129" s="1"/>
      <c r="B129" s="1"/>
      <c r="C129" s="2"/>
      <c r="D129" s="3"/>
      <c r="E129" s="1"/>
      <c r="F129" s="1"/>
      <c r="G129" s="1"/>
      <c r="H129" s="1"/>
      <c r="I129" s="1"/>
      <c r="J129" s="1"/>
      <c r="K129" s="1"/>
      <c r="L129" s="1"/>
      <c r="M129" s="1"/>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1"/>
      <c r="AQ129" s="4"/>
      <c r="AR129" s="5"/>
      <c r="AS129" s="5"/>
      <c r="AT129" s="5"/>
      <c r="AU129" s="5"/>
      <c r="AV129" s="5"/>
      <c r="AW129" s="5"/>
      <c r="AX129" s="5"/>
      <c r="AY129" s="5"/>
      <c r="AZ129" s="5"/>
      <c r="BA129" s="3"/>
      <c r="BB129" s="1"/>
      <c r="BC129" s="1"/>
      <c r="BD129" s="1"/>
      <c r="BE129" s="1"/>
      <c r="BF129" s="1"/>
      <c r="BG129" s="1"/>
      <c r="BH129" s="3"/>
      <c r="BI129" s="3"/>
      <c r="BJ129" s="3"/>
      <c r="BK129" s="1"/>
      <c r="BL129" s="3"/>
      <c r="BM129" s="3"/>
      <c r="BN129" s="3"/>
      <c r="BO129" s="3"/>
      <c r="BP129" s="3"/>
      <c r="BQ129" s="3"/>
      <c r="BR129" s="3"/>
      <c r="BS129" s="3"/>
      <c r="BT129" s="3"/>
      <c r="BU129" s="3"/>
    </row>
    <row r="130" spans="1:73" ht="13.5" customHeight="1">
      <c r="A130" s="1"/>
      <c r="B130" s="1"/>
      <c r="C130" s="2"/>
      <c r="D130" s="3"/>
      <c r="E130" s="1"/>
      <c r="F130" s="1"/>
      <c r="G130" s="1"/>
      <c r="H130" s="1"/>
      <c r="I130" s="1"/>
      <c r="J130" s="1"/>
      <c r="K130" s="1"/>
      <c r="L130" s="1"/>
      <c r="M130" s="1"/>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1"/>
      <c r="AQ130" s="4"/>
      <c r="AR130" s="5"/>
      <c r="AS130" s="5"/>
      <c r="AT130" s="5"/>
      <c r="AU130" s="5"/>
      <c r="AV130" s="5"/>
      <c r="AW130" s="5"/>
      <c r="AX130" s="5"/>
      <c r="AY130" s="5"/>
      <c r="AZ130" s="5"/>
      <c r="BA130" s="3"/>
      <c r="BB130" s="1"/>
      <c r="BC130" s="1"/>
      <c r="BD130" s="1"/>
      <c r="BE130" s="1"/>
      <c r="BF130" s="1"/>
      <c r="BG130" s="1"/>
      <c r="BH130" s="3"/>
      <c r="BI130" s="3"/>
      <c r="BJ130" s="3"/>
      <c r="BK130" s="1"/>
      <c r="BL130" s="3"/>
      <c r="BM130" s="3"/>
      <c r="BN130" s="3"/>
      <c r="BO130" s="3"/>
      <c r="BP130" s="3"/>
      <c r="BQ130" s="3"/>
      <c r="BR130" s="3"/>
      <c r="BS130" s="3"/>
      <c r="BT130" s="3"/>
      <c r="BU130" s="3"/>
    </row>
    <row r="131" spans="1:73" ht="13.5" customHeight="1">
      <c r="A131" s="1"/>
      <c r="B131" s="1"/>
      <c r="C131" s="2"/>
      <c r="D131" s="3"/>
      <c r="E131" s="1"/>
      <c r="F131" s="1"/>
      <c r="G131" s="1"/>
      <c r="H131" s="1"/>
      <c r="I131" s="1"/>
      <c r="J131" s="1"/>
      <c r="K131" s="1"/>
      <c r="L131" s="1"/>
      <c r="M131" s="1"/>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1"/>
      <c r="AQ131" s="4"/>
      <c r="AR131" s="5"/>
      <c r="AS131" s="5"/>
      <c r="AT131" s="5"/>
      <c r="AU131" s="5"/>
      <c r="AV131" s="5"/>
      <c r="AW131" s="5"/>
      <c r="AX131" s="5"/>
      <c r="AY131" s="5"/>
      <c r="AZ131" s="5"/>
      <c r="BA131" s="3"/>
      <c r="BB131" s="1"/>
      <c r="BC131" s="1"/>
      <c r="BD131" s="1"/>
      <c r="BE131" s="1"/>
      <c r="BF131" s="1"/>
      <c r="BG131" s="1"/>
      <c r="BH131" s="3"/>
      <c r="BI131" s="3"/>
      <c r="BJ131" s="3"/>
      <c r="BK131" s="1"/>
      <c r="BL131" s="3"/>
      <c r="BM131" s="3"/>
      <c r="BN131" s="3"/>
      <c r="BO131" s="3"/>
      <c r="BP131" s="3"/>
      <c r="BQ131" s="3"/>
      <c r="BR131" s="3"/>
      <c r="BS131" s="3"/>
      <c r="BT131" s="3"/>
      <c r="BU131" s="3"/>
    </row>
    <row r="132" spans="1:73" ht="13.5" customHeight="1">
      <c r="A132" s="1"/>
      <c r="B132" s="1"/>
      <c r="C132" s="2"/>
      <c r="D132" s="3"/>
      <c r="E132" s="1"/>
      <c r="F132" s="1"/>
      <c r="G132" s="1"/>
      <c r="H132" s="1"/>
      <c r="I132" s="1"/>
      <c r="J132" s="1"/>
      <c r="K132" s="1"/>
      <c r="L132" s="1"/>
      <c r="M132" s="1"/>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1"/>
      <c r="AQ132" s="4"/>
      <c r="AR132" s="5"/>
      <c r="AS132" s="5"/>
      <c r="AT132" s="5"/>
      <c r="AU132" s="5"/>
      <c r="AV132" s="5"/>
      <c r="AW132" s="5"/>
      <c r="AX132" s="5"/>
      <c r="AY132" s="5"/>
      <c r="AZ132" s="5"/>
      <c r="BA132" s="3"/>
      <c r="BB132" s="1"/>
      <c r="BC132" s="1"/>
      <c r="BD132" s="1"/>
      <c r="BE132" s="1"/>
      <c r="BF132" s="1"/>
      <c r="BG132" s="1"/>
      <c r="BH132" s="3"/>
      <c r="BI132" s="3"/>
      <c r="BJ132" s="3"/>
      <c r="BK132" s="1"/>
      <c r="BL132" s="3"/>
      <c r="BM132" s="3"/>
      <c r="BN132" s="3"/>
      <c r="BO132" s="3"/>
      <c r="BP132" s="3"/>
      <c r="BQ132" s="3"/>
      <c r="BR132" s="3"/>
      <c r="BS132" s="3"/>
      <c r="BT132" s="3"/>
      <c r="BU132" s="3"/>
    </row>
    <row r="133" spans="1:73" ht="13.5" customHeight="1">
      <c r="A133" s="1"/>
      <c r="B133" s="1"/>
      <c r="C133" s="2"/>
      <c r="D133" s="3"/>
      <c r="E133" s="1"/>
      <c r="F133" s="1"/>
      <c r="G133" s="1"/>
      <c r="H133" s="1"/>
      <c r="I133" s="1"/>
      <c r="J133" s="1"/>
      <c r="K133" s="1"/>
      <c r="L133" s="1"/>
      <c r="M133" s="1"/>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1"/>
      <c r="AQ133" s="4"/>
      <c r="AR133" s="5"/>
      <c r="AS133" s="5"/>
      <c r="AT133" s="5"/>
      <c r="AU133" s="5"/>
      <c r="AV133" s="5"/>
      <c r="AW133" s="5"/>
      <c r="AX133" s="5"/>
      <c r="AY133" s="5"/>
      <c r="AZ133" s="5"/>
      <c r="BA133" s="3"/>
      <c r="BB133" s="1"/>
      <c r="BC133" s="1"/>
      <c r="BD133" s="1"/>
      <c r="BE133" s="1"/>
      <c r="BF133" s="1"/>
      <c r="BG133" s="1"/>
      <c r="BH133" s="3"/>
      <c r="BI133" s="3"/>
      <c r="BJ133" s="3"/>
      <c r="BK133" s="1"/>
      <c r="BL133" s="3"/>
      <c r="BM133" s="3"/>
      <c r="BN133" s="3"/>
      <c r="BO133" s="3"/>
      <c r="BP133" s="3"/>
      <c r="BQ133" s="3"/>
      <c r="BR133" s="3"/>
      <c r="BS133" s="3"/>
      <c r="BT133" s="3"/>
      <c r="BU133" s="3"/>
    </row>
    <row r="134" spans="1:73" ht="13.5" customHeight="1">
      <c r="A134" s="1"/>
      <c r="B134" s="1"/>
      <c r="C134" s="2"/>
      <c r="D134" s="3"/>
      <c r="E134" s="1"/>
      <c r="F134" s="1"/>
      <c r="G134" s="1"/>
      <c r="H134" s="1"/>
      <c r="I134" s="1"/>
      <c r="J134" s="1"/>
      <c r="K134" s="1"/>
      <c r="L134" s="1"/>
      <c r="M134" s="1"/>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1"/>
      <c r="AQ134" s="4"/>
      <c r="AR134" s="5"/>
      <c r="AS134" s="5"/>
      <c r="AT134" s="5"/>
      <c r="AU134" s="5"/>
      <c r="AV134" s="5"/>
      <c r="AW134" s="5"/>
      <c r="AX134" s="5"/>
      <c r="AY134" s="5"/>
      <c r="AZ134" s="5"/>
      <c r="BA134" s="3"/>
      <c r="BB134" s="1"/>
      <c r="BC134" s="1"/>
      <c r="BD134" s="1"/>
      <c r="BE134" s="1"/>
      <c r="BF134" s="1"/>
      <c r="BG134" s="1"/>
      <c r="BH134" s="3"/>
      <c r="BI134" s="3"/>
      <c r="BJ134" s="3"/>
      <c r="BK134" s="1"/>
      <c r="BL134" s="3"/>
      <c r="BM134" s="3"/>
      <c r="BN134" s="3"/>
      <c r="BO134" s="3"/>
      <c r="BP134" s="3"/>
      <c r="BQ134" s="3"/>
      <c r="BR134" s="3"/>
      <c r="BS134" s="3"/>
      <c r="BT134" s="3"/>
      <c r="BU134" s="3"/>
    </row>
    <row r="135" spans="1:73" ht="13.5" customHeight="1">
      <c r="A135" s="1"/>
      <c r="B135" s="1"/>
      <c r="C135" s="2"/>
      <c r="D135" s="3"/>
      <c r="E135" s="1"/>
      <c r="F135" s="1"/>
      <c r="G135" s="1"/>
      <c r="H135" s="1"/>
      <c r="I135" s="1"/>
      <c r="J135" s="1"/>
      <c r="K135" s="1"/>
      <c r="L135" s="1"/>
      <c r="M135" s="1"/>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1"/>
      <c r="AQ135" s="4"/>
      <c r="AR135" s="5"/>
      <c r="AS135" s="5"/>
      <c r="AT135" s="5"/>
      <c r="AU135" s="5"/>
      <c r="AV135" s="5"/>
      <c r="AW135" s="5"/>
      <c r="AX135" s="5"/>
      <c r="AY135" s="5"/>
      <c r="AZ135" s="5"/>
      <c r="BA135" s="3"/>
      <c r="BB135" s="1"/>
      <c r="BC135" s="1"/>
      <c r="BD135" s="1"/>
      <c r="BE135" s="1"/>
      <c r="BF135" s="1"/>
      <c r="BG135" s="1"/>
      <c r="BH135" s="3"/>
      <c r="BI135" s="3"/>
      <c r="BJ135" s="3"/>
      <c r="BK135" s="1"/>
      <c r="BL135" s="3"/>
      <c r="BM135" s="3"/>
      <c r="BN135" s="3"/>
      <c r="BO135" s="3"/>
      <c r="BP135" s="3"/>
      <c r="BQ135" s="3"/>
      <c r="BR135" s="3"/>
      <c r="BS135" s="3"/>
      <c r="BT135" s="3"/>
      <c r="BU135" s="3"/>
    </row>
    <row r="136" spans="1:73" ht="13.5" customHeight="1">
      <c r="A136" s="1"/>
      <c r="B136" s="1"/>
      <c r="C136" s="2"/>
      <c r="D136" s="3"/>
      <c r="E136" s="1"/>
      <c r="F136" s="1"/>
      <c r="G136" s="1"/>
      <c r="H136" s="1"/>
      <c r="I136" s="1"/>
      <c r="J136" s="1"/>
      <c r="K136" s="1"/>
      <c r="L136" s="1"/>
      <c r="M136" s="1"/>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1"/>
      <c r="AQ136" s="4"/>
      <c r="AR136" s="5"/>
      <c r="AS136" s="5"/>
      <c r="AT136" s="5"/>
      <c r="AU136" s="5"/>
      <c r="AV136" s="5"/>
      <c r="AW136" s="5"/>
      <c r="AX136" s="5"/>
      <c r="AY136" s="5"/>
      <c r="AZ136" s="5"/>
      <c r="BA136" s="3"/>
      <c r="BB136" s="1"/>
      <c r="BC136" s="1"/>
      <c r="BD136" s="1"/>
      <c r="BE136" s="1"/>
      <c r="BF136" s="1"/>
      <c r="BG136" s="1"/>
      <c r="BH136" s="3"/>
      <c r="BI136" s="3"/>
      <c r="BJ136" s="3"/>
      <c r="BK136" s="1"/>
      <c r="BL136" s="3"/>
      <c r="BM136" s="3"/>
      <c r="BN136" s="3"/>
      <c r="BO136" s="3"/>
      <c r="BP136" s="3"/>
      <c r="BQ136" s="3"/>
      <c r="BR136" s="3"/>
      <c r="BS136" s="3"/>
      <c r="BT136" s="3"/>
      <c r="BU136" s="3"/>
    </row>
    <row r="137" spans="1:73" ht="13.5" customHeight="1">
      <c r="A137" s="1"/>
      <c r="B137" s="1"/>
      <c r="C137" s="2"/>
      <c r="D137" s="3"/>
      <c r="E137" s="1"/>
      <c r="F137" s="1"/>
      <c r="G137" s="1"/>
      <c r="H137" s="1"/>
      <c r="I137" s="1"/>
      <c r="J137" s="1"/>
      <c r="K137" s="1"/>
      <c r="L137" s="1"/>
      <c r="M137" s="1"/>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1"/>
      <c r="AQ137" s="4"/>
      <c r="AR137" s="5"/>
      <c r="AS137" s="5"/>
      <c r="AT137" s="5"/>
      <c r="AU137" s="5"/>
      <c r="AV137" s="5"/>
      <c r="AW137" s="5"/>
      <c r="AX137" s="5"/>
      <c r="AY137" s="5"/>
      <c r="AZ137" s="5"/>
      <c r="BA137" s="3"/>
      <c r="BB137" s="1"/>
      <c r="BC137" s="1"/>
      <c r="BD137" s="1"/>
      <c r="BE137" s="1"/>
      <c r="BF137" s="1"/>
      <c r="BG137" s="1"/>
      <c r="BH137" s="3"/>
      <c r="BI137" s="3"/>
      <c r="BJ137" s="3"/>
      <c r="BK137" s="1"/>
      <c r="BL137" s="3"/>
      <c r="BM137" s="3"/>
      <c r="BN137" s="3"/>
      <c r="BO137" s="3"/>
      <c r="BP137" s="3"/>
      <c r="BQ137" s="3"/>
      <c r="BR137" s="3"/>
      <c r="BS137" s="3"/>
      <c r="BT137" s="3"/>
      <c r="BU137" s="3"/>
    </row>
    <row r="138" spans="1:73" ht="13.5" customHeight="1">
      <c r="A138" s="1"/>
      <c r="B138" s="1"/>
      <c r="C138" s="2"/>
      <c r="D138" s="3"/>
      <c r="E138" s="1"/>
      <c r="F138" s="1"/>
      <c r="G138" s="1"/>
      <c r="H138" s="1"/>
      <c r="I138" s="1"/>
      <c r="J138" s="1"/>
      <c r="K138" s="1"/>
      <c r="L138" s="1"/>
      <c r="M138" s="1"/>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1"/>
      <c r="AQ138" s="4"/>
      <c r="AR138" s="5"/>
      <c r="AS138" s="5"/>
      <c r="AT138" s="5"/>
      <c r="AU138" s="5"/>
      <c r="AV138" s="5"/>
      <c r="AW138" s="5"/>
      <c r="AX138" s="5"/>
      <c r="AY138" s="5"/>
      <c r="AZ138" s="5"/>
      <c r="BA138" s="3"/>
      <c r="BB138" s="1"/>
      <c r="BC138" s="1"/>
      <c r="BD138" s="1"/>
      <c r="BE138" s="1"/>
      <c r="BF138" s="1"/>
      <c r="BG138" s="1"/>
      <c r="BH138" s="3"/>
      <c r="BI138" s="3"/>
      <c r="BJ138" s="3"/>
      <c r="BK138" s="1"/>
      <c r="BL138" s="3"/>
      <c r="BM138" s="3"/>
      <c r="BN138" s="3"/>
      <c r="BO138" s="3"/>
      <c r="BP138" s="3"/>
      <c r="BQ138" s="3"/>
      <c r="BR138" s="3"/>
      <c r="BS138" s="3"/>
      <c r="BT138" s="3"/>
      <c r="BU138" s="3"/>
    </row>
    <row r="139" spans="1:73" ht="13.5" customHeight="1">
      <c r="A139" s="1"/>
      <c r="B139" s="1"/>
      <c r="C139" s="2"/>
      <c r="D139" s="3"/>
      <c r="E139" s="1"/>
      <c r="F139" s="1"/>
      <c r="G139" s="1"/>
      <c r="H139" s="1"/>
      <c r="I139" s="1"/>
      <c r="J139" s="1"/>
      <c r="K139" s="1"/>
      <c r="L139" s="1"/>
      <c r="M139" s="1"/>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1"/>
      <c r="AQ139" s="4"/>
      <c r="AR139" s="5"/>
      <c r="AS139" s="5"/>
      <c r="AT139" s="5"/>
      <c r="AU139" s="5"/>
      <c r="AV139" s="5"/>
      <c r="AW139" s="5"/>
      <c r="AX139" s="5"/>
      <c r="AY139" s="5"/>
      <c r="AZ139" s="5"/>
      <c r="BA139" s="3"/>
      <c r="BB139" s="1"/>
      <c r="BC139" s="1"/>
      <c r="BD139" s="1"/>
      <c r="BE139" s="1"/>
      <c r="BF139" s="1"/>
      <c r="BG139" s="1"/>
      <c r="BH139" s="3"/>
      <c r="BI139" s="3"/>
      <c r="BJ139" s="3"/>
      <c r="BK139" s="1"/>
      <c r="BL139" s="3"/>
      <c r="BM139" s="3"/>
      <c r="BN139" s="3"/>
      <c r="BO139" s="3"/>
      <c r="BP139" s="3"/>
      <c r="BQ139" s="3"/>
      <c r="BR139" s="3"/>
      <c r="BS139" s="3"/>
      <c r="BT139" s="3"/>
      <c r="BU139" s="3"/>
    </row>
    <row r="140" spans="1:73" ht="13.5" customHeight="1">
      <c r="A140" s="1"/>
      <c r="B140" s="1"/>
      <c r="C140" s="2"/>
      <c r="D140" s="3"/>
      <c r="E140" s="1"/>
      <c r="F140" s="1"/>
      <c r="G140" s="1"/>
      <c r="H140" s="1"/>
      <c r="I140" s="1"/>
      <c r="J140" s="1"/>
      <c r="K140" s="1"/>
      <c r="L140" s="1"/>
      <c r="M140" s="1"/>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1"/>
      <c r="AQ140" s="4"/>
      <c r="AR140" s="5"/>
      <c r="AS140" s="5"/>
      <c r="AT140" s="5"/>
      <c r="AU140" s="5"/>
      <c r="AV140" s="5"/>
      <c r="AW140" s="5"/>
      <c r="AX140" s="5"/>
      <c r="AY140" s="5"/>
      <c r="AZ140" s="5"/>
      <c r="BA140" s="3"/>
      <c r="BB140" s="1"/>
      <c r="BC140" s="1"/>
      <c r="BD140" s="1"/>
      <c r="BE140" s="1"/>
      <c r="BF140" s="1"/>
      <c r="BG140" s="1"/>
      <c r="BH140" s="3"/>
      <c r="BI140" s="3"/>
      <c r="BJ140" s="3"/>
      <c r="BK140" s="1"/>
      <c r="BL140" s="3"/>
      <c r="BM140" s="3"/>
      <c r="BN140" s="3"/>
      <c r="BO140" s="3"/>
      <c r="BP140" s="3"/>
      <c r="BQ140" s="3"/>
      <c r="BR140" s="3"/>
      <c r="BS140" s="3"/>
      <c r="BT140" s="3"/>
      <c r="BU140" s="3"/>
    </row>
    <row r="141" spans="1:73" ht="13.5" customHeight="1">
      <c r="A141" s="1"/>
      <c r="B141" s="1"/>
      <c r="C141" s="2"/>
      <c r="D141" s="3"/>
      <c r="E141" s="1"/>
      <c r="F141" s="1"/>
      <c r="G141" s="1"/>
      <c r="H141" s="1"/>
      <c r="I141" s="1"/>
      <c r="J141" s="1"/>
      <c r="K141" s="1"/>
      <c r="L141" s="1"/>
      <c r="M141" s="1"/>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1"/>
      <c r="AQ141" s="4"/>
      <c r="AR141" s="5"/>
      <c r="AS141" s="5"/>
      <c r="AT141" s="5"/>
      <c r="AU141" s="5"/>
      <c r="AV141" s="5"/>
      <c r="AW141" s="5"/>
      <c r="AX141" s="5"/>
      <c r="AY141" s="5"/>
      <c r="AZ141" s="5"/>
      <c r="BA141" s="3"/>
      <c r="BB141" s="1"/>
      <c r="BC141" s="1"/>
      <c r="BD141" s="1"/>
      <c r="BE141" s="1"/>
      <c r="BF141" s="1"/>
      <c r="BG141" s="1"/>
      <c r="BH141" s="3"/>
      <c r="BI141" s="3"/>
      <c r="BJ141" s="3"/>
      <c r="BK141" s="1"/>
      <c r="BL141" s="3"/>
      <c r="BM141" s="3"/>
      <c r="BN141" s="3"/>
      <c r="BO141" s="3"/>
      <c r="BP141" s="3"/>
      <c r="BQ141" s="3"/>
      <c r="BR141" s="3"/>
      <c r="BS141" s="3"/>
      <c r="BT141" s="3"/>
      <c r="BU141" s="3"/>
    </row>
    <row r="142" spans="1:73" ht="13.5" customHeight="1">
      <c r="A142" s="1"/>
      <c r="B142" s="1"/>
      <c r="C142" s="2"/>
      <c r="D142" s="3"/>
      <c r="E142" s="1"/>
      <c r="F142" s="1"/>
      <c r="G142" s="1"/>
      <c r="H142" s="1"/>
      <c r="I142" s="1"/>
      <c r="J142" s="1"/>
      <c r="K142" s="1"/>
      <c r="L142" s="1"/>
      <c r="M142" s="1"/>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1"/>
      <c r="AQ142" s="4"/>
      <c r="AR142" s="5"/>
      <c r="AS142" s="5"/>
      <c r="AT142" s="5"/>
      <c r="AU142" s="5"/>
      <c r="AV142" s="5"/>
      <c r="AW142" s="5"/>
      <c r="AX142" s="5"/>
      <c r="AY142" s="5"/>
      <c r="AZ142" s="5"/>
      <c r="BA142" s="3"/>
      <c r="BB142" s="1"/>
      <c r="BC142" s="1"/>
      <c r="BD142" s="1"/>
      <c r="BE142" s="1"/>
      <c r="BF142" s="1"/>
      <c r="BG142" s="1"/>
      <c r="BH142" s="3"/>
      <c r="BI142" s="3"/>
      <c r="BJ142" s="3"/>
      <c r="BK142" s="1"/>
      <c r="BL142" s="3"/>
      <c r="BM142" s="3"/>
      <c r="BN142" s="3"/>
      <c r="BO142" s="3"/>
      <c r="BP142" s="3"/>
      <c r="BQ142" s="3"/>
      <c r="BR142" s="3"/>
      <c r="BS142" s="3"/>
      <c r="BT142" s="3"/>
      <c r="BU142" s="3"/>
    </row>
    <row r="143" spans="1:73" ht="13.5" customHeight="1">
      <c r="A143" s="1"/>
      <c r="B143" s="1"/>
      <c r="C143" s="2"/>
      <c r="D143" s="3"/>
      <c r="E143" s="1"/>
      <c r="F143" s="1"/>
      <c r="G143" s="1"/>
      <c r="H143" s="1"/>
      <c r="I143" s="1"/>
      <c r="J143" s="1"/>
      <c r="K143" s="1"/>
      <c r="L143" s="1"/>
      <c r="M143" s="1"/>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1"/>
      <c r="AQ143" s="4"/>
      <c r="AR143" s="5"/>
      <c r="AS143" s="5"/>
      <c r="AT143" s="5"/>
      <c r="AU143" s="5"/>
      <c r="AV143" s="5"/>
      <c r="AW143" s="5"/>
      <c r="AX143" s="5"/>
      <c r="AY143" s="5"/>
      <c r="AZ143" s="5"/>
      <c r="BA143" s="3"/>
      <c r="BB143" s="1"/>
      <c r="BC143" s="1"/>
      <c r="BD143" s="1"/>
      <c r="BE143" s="1"/>
      <c r="BF143" s="1"/>
      <c r="BG143" s="1"/>
      <c r="BH143" s="3"/>
      <c r="BI143" s="3"/>
      <c r="BJ143" s="3"/>
      <c r="BK143" s="1"/>
      <c r="BL143" s="3"/>
      <c r="BM143" s="3"/>
      <c r="BN143" s="3"/>
      <c r="BO143" s="3"/>
      <c r="BP143" s="3"/>
      <c r="BQ143" s="3"/>
      <c r="BR143" s="3"/>
      <c r="BS143" s="3"/>
      <c r="BT143" s="3"/>
      <c r="BU143" s="3"/>
    </row>
    <row r="144" spans="1:73" ht="13.5" customHeight="1">
      <c r="A144" s="1"/>
      <c r="B144" s="1"/>
      <c r="C144" s="2"/>
      <c r="D144" s="3"/>
      <c r="E144" s="1"/>
      <c r="F144" s="1"/>
      <c r="G144" s="1"/>
      <c r="H144" s="1"/>
      <c r="I144" s="1"/>
      <c r="J144" s="1"/>
      <c r="K144" s="1"/>
      <c r="L144" s="1"/>
      <c r="M144" s="1"/>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1"/>
      <c r="AQ144" s="4"/>
      <c r="AR144" s="5"/>
      <c r="AS144" s="5"/>
      <c r="AT144" s="5"/>
      <c r="AU144" s="5"/>
      <c r="AV144" s="5"/>
      <c r="AW144" s="5"/>
      <c r="AX144" s="5"/>
      <c r="AY144" s="5"/>
      <c r="AZ144" s="5"/>
      <c r="BA144" s="3"/>
      <c r="BB144" s="1"/>
      <c r="BC144" s="1"/>
      <c r="BD144" s="1"/>
      <c r="BE144" s="1"/>
      <c r="BF144" s="1"/>
      <c r="BG144" s="1"/>
      <c r="BH144" s="3"/>
      <c r="BI144" s="3"/>
      <c r="BJ144" s="3"/>
      <c r="BK144" s="1"/>
      <c r="BL144" s="3"/>
      <c r="BM144" s="3"/>
      <c r="BN144" s="3"/>
      <c r="BO144" s="3"/>
      <c r="BP144" s="3"/>
      <c r="BQ144" s="3"/>
      <c r="BR144" s="3"/>
      <c r="BS144" s="3"/>
      <c r="BT144" s="3"/>
      <c r="BU144" s="3"/>
    </row>
    <row r="145" spans="1:73" ht="13.5" customHeight="1">
      <c r="A145" s="1"/>
      <c r="B145" s="1"/>
      <c r="C145" s="2"/>
      <c r="D145" s="3"/>
      <c r="E145" s="1"/>
      <c r="F145" s="1"/>
      <c r="G145" s="1"/>
      <c r="H145" s="1"/>
      <c r="I145" s="1"/>
      <c r="J145" s="1"/>
      <c r="K145" s="1"/>
      <c r="L145" s="1"/>
      <c r="M145" s="1"/>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1"/>
      <c r="AQ145" s="4"/>
      <c r="AR145" s="5"/>
      <c r="AS145" s="5"/>
      <c r="AT145" s="5"/>
      <c r="AU145" s="5"/>
      <c r="AV145" s="5"/>
      <c r="AW145" s="5"/>
      <c r="AX145" s="5"/>
      <c r="AY145" s="5"/>
      <c r="AZ145" s="5"/>
      <c r="BA145" s="3"/>
      <c r="BB145" s="1"/>
      <c r="BC145" s="1"/>
      <c r="BD145" s="1"/>
      <c r="BE145" s="1"/>
      <c r="BF145" s="1"/>
      <c r="BG145" s="1"/>
      <c r="BH145" s="3"/>
      <c r="BI145" s="3"/>
      <c r="BJ145" s="3"/>
      <c r="BK145" s="1"/>
      <c r="BL145" s="3"/>
      <c r="BM145" s="3"/>
      <c r="BN145" s="3"/>
      <c r="BO145" s="3"/>
      <c r="BP145" s="3"/>
      <c r="BQ145" s="3"/>
      <c r="BR145" s="3"/>
      <c r="BS145" s="3"/>
      <c r="BT145" s="3"/>
      <c r="BU145" s="3"/>
    </row>
    <row r="146" spans="1:73" ht="13.5" customHeight="1">
      <c r="A146" s="1"/>
      <c r="B146" s="1"/>
      <c r="C146" s="2"/>
      <c r="D146" s="3"/>
      <c r="E146" s="1"/>
      <c r="F146" s="1"/>
      <c r="G146" s="1"/>
      <c r="H146" s="1"/>
      <c r="I146" s="1"/>
      <c r="J146" s="1"/>
      <c r="K146" s="1"/>
      <c r="L146" s="1"/>
      <c r="M146" s="1"/>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1"/>
      <c r="AQ146" s="4"/>
      <c r="AR146" s="5"/>
      <c r="AS146" s="5"/>
      <c r="AT146" s="5"/>
      <c r="AU146" s="5"/>
      <c r="AV146" s="5"/>
      <c r="AW146" s="5"/>
      <c r="AX146" s="5"/>
      <c r="AY146" s="5"/>
      <c r="AZ146" s="5"/>
      <c r="BA146" s="3"/>
      <c r="BB146" s="1"/>
      <c r="BC146" s="1"/>
      <c r="BD146" s="1"/>
      <c r="BE146" s="1"/>
      <c r="BF146" s="1"/>
      <c r="BG146" s="1"/>
      <c r="BH146" s="3"/>
      <c r="BI146" s="3"/>
      <c r="BJ146" s="3"/>
      <c r="BK146" s="1"/>
      <c r="BL146" s="3"/>
      <c r="BM146" s="3"/>
      <c r="BN146" s="3"/>
      <c r="BO146" s="3"/>
      <c r="BP146" s="3"/>
      <c r="BQ146" s="3"/>
      <c r="BR146" s="3"/>
      <c r="BS146" s="3"/>
      <c r="BT146" s="3"/>
      <c r="BU146" s="3"/>
    </row>
    <row r="147" spans="1:73" ht="13.5" customHeight="1">
      <c r="A147" s="1"/>
      <c r="B147" s="1"/>
      <c r="C147" s="2"/>
      <c r="D147" s="3"/>
      <c r="E147" s="1"/>
      <c r="F147" s="1"/>
      <c r="G147" s="1"/>
      <c r="H147" s="1"/>
      <c r="I147" s="1"/>
      <c r="J147" s="1"/>
      <c r="K147" s="1"/>
      <c r="L147" s="1"/>
      <c r="M147" s="1"/>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1"/>
      <c r="AQ147" s="4"/>
      <c r="AR147" s="5"/>
      <c r="AS147" s="5"/>
      <c r="AT147" s="5"/>
      <c r="AU147" s="5"/>
      <c r="AV147" s="5"/>
      <c r="AW147" s="5"/>
      <c r="AX147" s="5"/>
      <c r="AY147" s="5"/>
      <c r="AZ147" s="5"/>
      <c r="BA147" s="3"/>
      <c r="BB147" s="1"/>
      <c r="BC147" s="1"/>
      <c r="BD147" s="1"/>
      <c r="BE147" s="1"/>
      <c r="BF147" s="1"/>
      <c r="BG147" s="1"/>
      <c r="BH147" s="3"/>
      <c r="BI147" s="3"/>
      <c r="BJ147" s="3"/>
      <c r="BK147" s="1"/>
      <c r="BL147" s="3"/>
      <c r="BM147" s="3"/>
      <c r="BN147" s="3"/>
      <c r="BO147" s="3"/>
      <c r="BP147" s="3"/>
      <c r="BQ147" s="3"/>
      <c r="BR147" s="3"/>
      <c r="BS147" s="3"/>
      <c r="BT147" s="3"/>
      <c r="BU147" s="3"/>
    </row>
    <row r="148" spans="1:73" ht="13.5" customHeight="1">
      <c r="A148" s="1"/>
      <c r="B148" s="1"/>
      <c r="C148" s="2"/>
      <c r="D148" s="3"/>
      <c r="E148" s="1"/>
      <c r="F148" s="1"/>
      <c r="G148" s="1"/>
      <c r="H148" s="1"/>
      <c r="I148" s="1"/>
      <c r="J148" s="1"/>
      <c r="K148" s="1"/>
      <c r="L148" s="1"/>
      <c r="M148" s="1"/>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1"/>
      <c r="AQ148" s="4"/>
      <c r="AR148" s="5"/>
      <c r="AS148" s="5"/>
      <c r="AT148" s="5"/>
      <c r="AU148" s="5"/>
      <c r="AV148" s="5"/>
      <c r="AW148" s="5"/>
      <c r="AX148" s="5"/>
      <c r="AY148" s="5"/>
      <c r="AZ148" s="5"/>
      <c r="BA148" s="3"/>
      <c r="BB148" s="1"/>
      <c r="BC148" s="1"/>
      <c r="BD148" s="1"/>
      <c r="BE148" s="1"/>
      <c r="BF148" s="1"/>
      <c r="BG148" s="1"/>
      <c r="BH148" s="3"/>
      <c r="BI148" s="3"/>
      <c r="BJ148" s="3"/>
      <c r="BK148" s="1"/>
      <c r="BL148" s="3"/>
      <c r="BM148" s="3"/>
      <c r="BN148" s="3"/>
      <c r="BO148" s="3"/>
      <c r="BP148" s="3"/>
      <c r="BQ148" s="3"/>
      <c r="BR148" s="3"/>
      <c r="BS148" s="3"/>
      <c r="BT148" s="3"/>
      <c r="BU148" s="3"/>
    </row>
    <row r="149" spans="1:73" ht="13.5" customHeight="1">
      <c r="A149" s="1"/>
      <c r="B149" s="1"/>
      <c r="C149" s="2"/>
      <c r="D149" s="3"/>
      <c r="E149" s="1"/>
      <c r="F149" s="1"/>
      <c r="G149" s="1"/>
      <c r="H149" s="1"/>
      <c r="I149" s="1"/>
      <c r="J149" s="1"/>
      <c r="K149" s="1"/>
      <c r="L149" s="1"/>
      <c r="M149" s="1"/>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1"/>
      <c r="AQ149" s="4"/>
      <c r="AR149" s="5"/>
      <c r="AS149" s="5"/>
      <c r="AT149" s="5"/>
      <c r="AU149" s="5"/>
      <c r="AV149" s="5"/>
      <c r="AW149" s="5"/>
      <c r="AX149" s="5"/>
      <c r="AY149" s="5"/>
      <c r="AZ149" s="5"/>
      <c r="BA149" s="3"/>
      <c r="BB149" s="1"/>
      <c r="BC149" s="1"/>
      <c r="BD149" s="1"/>
      <c r="BE149" s="1"/>
      <c r="BF149" s="1"/>
      <c r="BG149" s="1"/>
      <c r="BH149" s="3"/>
      <c r="BI149" s="3"/>
      <c r="BJ149" s="3"/>
      <c r="BK149" s="1"/>
      <c r="BL149" s="3"/>
      <c r="BM149" s="3"/>
      <c r="BN149" s="3"/>
      <c r="BO149" s="3"/>
      <c r="BP149" s="3"/>
      <c r="BQ149" s="3"/>
      <c r="BR149" s="3"/>
      <c r="BS149" s="3"/>
      <c r="BT149" s="3"/>
      <c r="BU149" s="3"/>
    </row>
    <row r="150" spans="1:73" ht="13.5" customHeight="1">
      <c r="A150" s="1"/>
      <c r="B150" s="1"/>
      <c r="C150" s="2"/>
      <c r="D150" s="3"/>
      <c r="E150" s="1"/>
      <c r="F150" s="1"/>
      <c r="G150" s="1"/>
      <c r="H150" s="1"/>
      <c r="I150" s="1"/>
      <c r="J150" s="1"/>
      <c r="K150" s="1"/>
      <c r="L150" s="1"/>
      <c r="M150" s="1"/>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1"/>
      <c r="AQ150" s="4"/>
      <c r="AR150" s="5"/>
      <c r="AS150" s="5"/>
      <c r="AT150" s="5"/>
      <c r="AU150" s="5"/>
      <c r="AV150" s="5"/>
      <c r="AW150" s="5"/>
      <c r="AX150" s="5"/>
      <c r="AY150" s="5"/>
      <c r="AZ150" s="5"/>
      <c r="BA150" s="3"/>
      <c r="BB150" s="1"/>
      <c r="BC150" s="1"/>
      <c r="BD150" s="1"/>
      <c r="BE150" s="1"/>
      <c r="BF150" s="1"/>
      <c r="BG150" s="1"/>
      <c r="BH150" s="3"/>
      <c r="BI150" s="3"/>
      <c r="BJ150" s="3"/>
      <c r="BK150" s="1"/>
      <c r="BL150" s="3"/>
      <c r="BM150" s="3"/>
      <c r="BN150" s="3"/>
      <c r="BO150" s="3"/>
      <c r="BP150" s="3"/>
      <c r="BQ150" s="3"/>
      <c r="BR150" s="3"/>
      <c r="BS150" s="3"/>
      <c r="BT150" s="3"/>
      <c r="BU150" s="3"/>
    </row>
    <row r="151" spans="1:73" ht="13.5" customHeight="1">
      <c r="A151" s="1"/>
      <c r="B151" s="1"/>
      <c r="C151" s="2"/>
      <c r="D151" s="3"/>
      <c r="E151" s="1"/>
      <c r="F151" s="1"/>
      <c r="G151" s="1"/>
      <c r="H151" s="1"/>
      <c r="I151" s="1"/>
      <c r="J151" s="1"/>
      <c r="K151" s="1"/>
      <c r="L151" s="1"/>
      <c r="M151" s="1"/>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1"/>
      <c r="AQ151" s="4"/>
      <c r="AR151" s="5"/>
      <c r="AS151" s="5"/>
      <c r="AT151" s="5"/>
      <c r="AU151" s="5"/>
      <c r="AV151" s="5"/>
      <c r="AW151" s="5"/>
      <c r="AX151" s="5"/>
      <c r="AY151" s="5"/>
      <c r="AZ151" s="5"/>
      <c r="BA151" s="3"/>
      <c r="BB151" s="1"/>
      <c r="BC151" s="1"/>
      <c r="BD151" s="1"/>
      <c r="BE151" s="1"/>
      <c r="BF151" s="1"/>
      <c r="BG151" s="1"/>
      <c r="BH151" s="3"/>
      <c r="BI151" s="3"/>
      <c r="BJ151" s="3"/>
      <c r="BK151" s="1"/>
      <c r="BL151" s="3"/>
      <c r="BM151" s="3"/>
      <c r="BN151" s="3"/>
      <c r="BO151" s="3"/>
      <c r="BP151" s="3"/>
      <c r="BQ151" s="3"/>
      <c r="BR151" s="3"/>
      <c r="BS151" s="3"/>
      <c r="BT151" s="3"/>
      <c r="BU151" s="3"/>
    </row>
    <row r="152" spans="1:73" ht="13.5" customHeight="1">
      <c r="A152" s="1"/>
      <c r="B152" s="1"/>
      <c r="C152" s="2"/>
      <c r="D152" s="3"/>
      <c r="E152" s="1"/>
      <c r="F152" s="1"/>
      <c r="G152" s="1"/>
      <c r="H152" s="1"/>
      <c r="I152" s="1"/>
      <c r="J152" s="1"/>
      <c r="K152" s="1"/>
      <c r="L152" s="1"/>
      <c r="M152" s="1"/>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1"/>
      <c r="AQ152" s="4"/>
      <c r="AR152" s="5"/>
      <c r="AS152" s="5"/>
      <c r="AT152" s="5"/>
      <c r="AU152" s="5"/>
      <c r="AV152" s="5"/>
      <c r="AW152" s="5"/>
      <c r="AX152" s="5"/>
      <c r="AY152" s="5"/>
      <c r="AZ152" s="5"/>
      <c r="BA152" s="3"/>
      <c r="BB152" s="1"/>
      <c r="BC152" s="1"/>
      <c r="BD152" s="1"/>
      <c r="BE152" s="1"/>
      <c r="BF152" s="1"/>
      <c r="BG152" s="1"/>
      <c r="BH152" s="3"/>
      <c r="BI152" s="3"/>
      <c r="BJ152" s="3"/>
      <c r="BK152" s="1"/>
      <c r="BL152" s="3"/>
      <c r="BM152" s="3"/>
      <c r="BN152" s="3"/>
      <c r="BO152" s="3"/>
      <c r="BP152" s="3"/>
      <c r="BQ152" s="3"/>
      <c r="BR152" s="3"/>
      <c r="BS152" s="3"/>
      <c r="BT152" s="3"/>
      <c r="BU152" s="3"/>
    </row>
    <row r="153" spans="1:73" ht="13.5" customHeight="1">
      <c r="A153" s="1"/>
      <c r="B153" s="1"/>
      <c r="C153" s="2"/>
      <c r="D153" s="3"/>
      <c r="E153" s="1"/>
      <c r="F153" s="1"/>
      <c r="G153" s="1"/>
      <c r="H153" s="1"/>
      <c r="I153" s="1"/>
      <c r="J153" s="1"/>
      <c r="K153" s="1"/>
      <c r="L153" s="1"/>
      <c r="M153" s="1"/>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1"/>
      <c r="AQ153" s="4"/>
      <c r="AR153" s="5"/>
      <c r="AS153" s="5"/>
      <c r="AT153" s="5"/>
      <c r="AU153" s="5"/>
      <c r="AV153" s="5"/>
      <c r="AW153" s="5"/>
      <c r="AX153" s="5"/>
      <c r="AY153" s="5"/>
      <c r="AZ153" s="5"/>
      <c r="BA153" s="3"/>
      <c r="BB153" s="1"/>
      <c r="BC153" s="1"/>
      <c r="BD153" s="1"/>
      <c r="BE153" s="1"/>
      <c r="BF153" s="1"/>
      <c r="BG153" s="1"/>
      <c r="BH153" s="3"/>
      <c r="BI153" s="3"/>
      <c r="BJ153" s="3"/>
      <c r="BK153" s="1"/>
      <c r="BL153" s="3"/>
      <c r="BM153" s="3"/>
      <c r="BN153" s="3"/>
      <c r="BO153" s="3"/>
      <c r="BP153" s="3"/>
      <c r="BQ153" s="3"/>
      <c r="BR153" s="3"/>
      <c r="BS153" s="3"/>
      <c r="BT153" s="3"/>
      <c r="BU153" s="3"/>
    </row>
    <row r="154" spans="1:73" ht="13.5" customHeight="1">
      <c r="A154" s="1"/>
      <c r="B154" s="1"/>
      <c r="C154" s="2"/>
      <c r="D154" s="3"/>
      <c r="E154" s="1"/>
      <c r="F154" s="1"/>
      <c r="G154" s="1"/>
      <c r="H154" s="1"/>
      <c r="I154" s="1"/>
      <c r="J154" s="1"/>
      <c r="K154" s="1"/>
      <c r="L154" s="1"/>
      <c r="M154" s="1"/>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1"/>
      <c r="AQ154" s="4"/>
      <c r="AR154" s="5"/>
      <c r="AS154" s="5"/>
      <c r="AT154" s="5"/>
      <c r="AU154" s="5"/>
      <c r="AV154" s="5"/>
      <c r="AW154" s="5"/>
      <c r="AX154" s="5"/>
      <c r="AY154" s="5"/>
      <c r="AZ154" s="5"/>
      <c r="BA154" s="3"/>
      <c r="BB154" s="1"/>
      <c r="BC154" s="1"/>
      <c r="BD154" s="1"/>
      <c r="BE154" s="1"/>
      <c r="BF154" s="1"/>
      <c r="BG154" s="1"/>
      <c r="BH154" s="3"/>
      <c r="BI154" s="3"/>
      <c r="BJ154" s="3"/>
      <c r="BK154" s="1"/>
      <c r="BL154" s="3"/>
      <c r="BM154" s="3"/>
      <c r="BN154" s="3"/>
      <c r="BO154" s="3"/>
      <c r="BP154" s="3"/>
      <c r="BQ154" s="3"/>
      <c r="BR154" s="3"/>
      <c r="BS154" s="3"/>
      <c r="BT154" s="3"/>
      <c r="BU154" s="3"/>
    </row>
    <row r="155" spans="1:73" ht="13.5" customHeight="1">
      <c r="A155" s="1"/>
      <c r="B155" s="1"/>
      <c r="C155" s="2"/>
      <c r="D155" s="3"/>
      <c r="E155" s="1"/>
      <c r="F155" s="1"/>
      <c r="G155" s="1"/>
      <c r="H155" s="1"/>
      <c r="I155" s="1"/>
      <c r="J155" s="1"/>
      <c r="K155" s="1"/>
      <c r="L155" s="1"/>
      <c r="M155" s="1"/>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1"/>
      <c r="AQ155" s="4"/>
      <c r="AR155" s="5"/>
      <c r="AS155" s="5"/>
      <c r="AT155" s="5"/>
      <c r="AU155" s="5"/>
      <c r="AV155" s="5"/>
      <c r="AW155" s="5"/>
      <c r="AX155" s="5"/>
      <c r="AY155" s="5"/>
      <c r="AZ155" s="5"/>
      <c r="BA155" s="3"/>
      <c r="BB155" s="1"/>
      <c r="BC155" s="1"/>
      <c r="BD155" s="1"/>
      <c r="BE155" s="1"/>
      <c r="BF155" s="1"/>
      <c r="BG155" s="1"/>
      <c r="BH155" s="3"/>
      <c r="BI155" s="3"/>
      <c r="BJ155" s="3"/>
      <c r="BK155" s="1"/>
      <c r="BL155" s="3"/>
      <c r="BM155" s="3"/>
      <c r="BN155" s="3"/>
      <c r="BO155" s="3"/>
      <c r="BP155" s="3"/>
      <c r="BQ155" s="3"/>
      <c r="BR155" s="3"/>
      <c r="BS155" s="3"/>
      <c r="BT155" s="3"/>
      <c r="BU155" s="3"/>
    </row>
    <row r="156" spans="1:73" ht="13.5" customHeight="1">
      <c r="A156" s="1"/>
      <c r="B156" s="1"/>
      <c r="C156" s="2"/>
      <c r="D156" s="3"/>
      <c r="E156" s="1"/>
      <c r="F156" s="1"/>
      <c r="G156" s="1"/>
      <c r="H156" s="1"/>
      <c r="I156" s="1"/>
      <c r="J156" s="1"/>
      <c r="K156" s="1"/>
      <c r="L156" s="1"/>
      <c r="M156" s="1"/>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1"/>
      <c r="AQ156" s="4"/>
      <c r="AR156" s="5"/>
      <c r="AS156" s="5"/>
      <c r="AT156" s="5"/>
      <c r="AU156" s="5"/>
      <c r="AV156" s="5"/>
      <c r="AW156" s="5"/>
      <c r="AX156" s="5"/>
      <c r="AY156" s="5"/>
      <c r="AZ156" s="5"/>
      <c r="BA156" s="3"/>
      <c r="BB156" s="1"/>
      <c r="BC156" s="1"/>
      <c r="BD156" s="1"/>
      <c r="BE156" s="1"/>
      <c r="BF156" s="1"/>
      <c r="BG156" s="1"/>
      <c r="BH156" s="3"/>
      <c r="BI156" s="3"/>
      <c r="BJ156" s="3"/>
      <c r="BK156" s="1"/>
      <c r="BL156" s="3"/>
      <c r="BM156" s="3"/>
      <c r="BN156" s="3"/>
      <c r="BO156" s="3"/>
      <c r="BP156" s="3"/>
      <c r="BQ156" s="3"/>
      <c r="BR156" s="3"/>
      <c r="BS156" s="3"/>
      <c r="BT156" s="3"/>
      <c r="BU156" s="3"/>
    </row>
    <row r="157" spans="1:73" ht="13.5" customHeight="1">
      <c r="A157" s="1"/>
      <c r="B157" s="1"/>
      <c r="C157" s="2"/>
      <c r="D157" s="3"/>
      <c r="E157" s="1"/>
      <c r="F157" s="1"/>
      <c r="G157" s="1"/>
      <c r="H157" s="1"/>
      <c r="I157" s="1"/>
      <c r="J157" s="1"/>
      <c r="K157" s="1"/>
      <c r="L157" s="1"/>
      <c r="M157" s="1"/>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1"/>
      <c r="AQ157" s="4"/>
      <c r="AR157" s="5"/>
      <c r="AS157" s="5"/>
      <c r="AT157" s="5"/>
      <c r="AU157" s="5"/>
      <c r="AV157" s="5"/>
      <c r="AW157" s="5"/>
      <c r="AX157" s="5"/>
      <c r="AY157" s="5"/>
      <c r="AZ157" s="5"/>
      <c r="BA157" s="3"/>
      <c r="BB157" s="1"/>
      <c r="BC157" s="1"/>
      <c r="BD157" s="1"/>
      <c r="BE157" s="1"/>
      <c r="BF157" s="1"/>
      <c r="BG157" s="1"/>
      <c r="BH157" s="3"/>
      <c r="BI157" s="3"/>
      <c r="BJ157" s="3"/>
      <c r="BK157" s="1"/>
      <c r="BL157" s="3"/>
      <c r="BM157" s="3"/>
      <c r="BN157" s="3"/>
      <c r="BO157" s="3"/>
      <c r="BP157" s="3"/>
      <c r="BQ157" s="3"/>
      <c r="BR157" s="3"/>
      <c r="BS157" s="3"/>
      <c r="BT157" s="3"/>
      <c r="BU157" s="3"/>
    </row>
    <row r="158" spans="1:73" ht="13.5" customHeight="1">
      <c r="A158" s="1"/>
      <c r="B158" s="1"/>
      <c r="C158" s="2"/>
      <c r="D158" s="3"/>
      <c r="E158" s="1"/>
      <c r="F158" s="1"/>
      <c r="G158" s="1"/>
      <c r="H158" s="1"/>
      <c r="I158" s="1"/>
      <c r="J158" s="1"/>
      <c r="K158" s="1"/>
      <c r="L158" s="1"/>
      <c r="M158" s="1"/>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1"/>
      <c r="AQ158" s="4"/>
      <c r="AR158" s="5"/>
      <c r="AS158" s="5"/>
      <c r="AT158" s="5"/>
      <c r="AU158" s="5"/>
      <c r="AV158" s="5"/>
      <c r="AW158" s="5"/>
      <c r="AX158" s="5"/>
      <c r="AY158" s="5"/>
      <c r="AZ158" s="5"/>
      <c r="BA158" s="3"/>
      <c r="BB158" s="1"/>
      <c r="BC158" s="1"/>
      <c r="BD158" s="1"/>
      <c r="BE158" s="1"/>
      <c r="BF158" s="1"/>
      <c r="BG158" s="1"/>
      <c r="BH158" s="3"/>
      <c r="BI158" s="3"/>
      <c r="BJ158" s="3"/>
      <c r="BK158" s="1"/>
      <c r="BL158" s="3"/>
      <c r="BM158" s="3"/>
      <c r="BN158" s="3"/>
      <c r="BO158" s="3"/>
      <c r="BP158" s="3"/>
      <c r="BQ158" s="3"/>
      <c r="BR158" s="3"/>
      <c r="BS158" s="3"/>
      <c r="BT158" s="3"/>
      <c r="BU158" s="3"/>
    </row>
    <row r="159" spans="1:73" ht="13.5" customHeight="1">
      <c r="A159" s="1"/>
      <c r="B159" s="1"/>
      <c r="C159" s="2"/>
      <c r="D159" s="3"/>
      <c r="E159" s="1"/>
      <c r="F159" s="1"/>
      <c r="G159" s="1"/>
      <c r="H159" s="1"/>
      <c r="I159" s="1"/>
      <c r="J159" s="1"/>
      <c r="K159" s="1"/>
      <c r="L159" s="1"/>
      <c r="M159" s="1"/>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1"/>
      <c r="AQ159" s="4"/>
      <c r="AR159" s="5"/>
      <c r="AS159" s="5"/>
      <c r="AT159" s="5"/>
      <c r="AU159" s="5"/>
      <c r="AV159" s="5"/>
      <c r="AW159" s="5"/>
      <c r="AX159" s="5"/>
      <c r="AY159" s="5"/>
      <c r="AZ159" s="5"/>
      <c r="BA159" s="3"/>
      <c r="BB159" s="1"/>
      <c r="BC159" s="1"/>
      <c r="BD159" s="1"/>
      <c r="BE159" s="1"/>
      <c r="BF159" s="1"/>
      <c r="BG159" s="1"/>
      <c r="BH159" s="3"/>
      <c r="BI159" s="3"/>
      <c r="BJ159" s="3"/>
      <c r="BK159" s="1"/>
      <c r="BL159" s="3"/>
      <c r="BM159" s="3"/>
      <c r="BN159" s="3"/>
      <c r="BO159" s="3"/>
      <c r="BP159" s="3"/>
      <c r="BQ159" s="3"/>
      <c r="BR159" s="3"/>
      <c r="BS159" s="3"/>
      <c r="BT159" s="3"/>
      <c r="BU159" s="3"/>
    </row>
    <row r="160" spans="1:73" ht="13.5" customHeight="1">
      <c r="A160" s="1"/>
      <c r="B160" s="1"/>
      <c r="C160" s="2"/>
      <c r="D160" s="3"/>
      <c r="E160" s="1"/>
      <c r="F160" s="1"/>
      <c r="G160" s="1"/>
      <c r="H160" s="1"/>
      <c r="I160" s="1"/>
      <c r="J160" s="1"/>
      <c r="K160" s="1"/>
      <c r="L160" s="1"/>
      <c r="M160" s="1"/>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1"/>
      <c r="AQ160" s="4"/>
      <c r="AR160" s="5"/>
      <c r="AS160" s="5"/>
      <c r="AT160" s="5"/>
      <c r="AU160" s="5"/>
      <c r="AV160" s="5"/>
      <c r="AW160" s="5"/>
      <c r="AX160" s="5"/>
      <c r="AY160" s="5"/>
      <c r="AZ160" s="5"/>
      <c r="BA160" s="3"/>
      <c r="BB160" s="1"/>
      <c r="BC160" s="1"/>
      <c r="BD160" s="1"/>
      <c r="BE160" s="1"/>
      <c r="BF160" s="1"/>
      <c r="BG160" s="1"/>
      <c r="BH160" s="3"/>
      <c r="BI160" s="3"/>
      <c r="BJ160" s="3"/>
      <c r="BK160" s="1"/>
      <c r="BL160" s="3"/>
      <c r="BM160" s="3"/>
      <c r="BN160" s="3"/>
      <c r="BO160" s="3"/>
      <c r="BP160" s="3"/>
      <c r="BQ160" s="3"/>
      <c r="BR160" s="3"/>
      <c r="BS160" s="3"/>
      <c r="BT160" s="3"/>
      <c r="BU160" s="3"/>
    </row>
    <row r="161" spans="1:73" ht="13.5" customHeight="1">
      <c r="A161" s="1"/>
      <c r="B161" s="1"/>
      <c r="C161" s="2"/>
      <c r="D161" s="3"/>
      <c r="E161" s="1"/>
      <c r="F161" s="1"/>
      <c r="G161" s="1"/>
      <c r="H161" s="1"/>
      <c r="I161" s="1"/>
      <c r="J161" s="1"/>
      <c r="K161" s="1"/>
      <c r="L161" s="1"/>
      <c r="M161" s="1"/>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1"/>
      <c r="AQ161" s="4"/>
      <c r="AR161" s="5"/>
      <c r="AS161" s="5"/>
      <c r="AT161" s="5"/>
      <c r="AU161" s="5"/>
      <c r="AV161" s="5"/>
      <c r="AW161" s="5"/>
      <c r="AX161" s="5"/>
      <c r="AY161" s="5"/>
      <c r="AZ161" s="5"/>
      <c r="BA161" s="3"/>
      <c r="BB161" s="1"/>
      <c r="BC161" s="1"/>
      <c r="BD161" s="1"/>
      <c r="BE161" s="1"/>
      <c r="BF161" s="1"/>
      <c r="BG161" s="1"/>
      <c r="BH161" s="3"/>
      <c r="BI161" s="3"/>
      <c r="BJ161" s="3"/>
      <c r="BK161" s="1"/>
      <c r="BL161" s="3"/>
      <c r="BM161" s="3"/>
      <c r="BN161" s="3"/>
      <c r="BO161" s="3"/>
      <c r="BP161" s="3"/>
      <c r="BQ161" s="3"/>
      <c r="BR161" s="3"/>
      <c r="BS161" s="3"/>
      <c r="BT161" s="3"/>
      <c r="BU161" s="3"/>
    </row>
    <row r="162" spans="1:73" ht="13.5" customHeight="1">
      <c r="A162" s="1"/>
      <c r="B162" s="1"/>
      <c r="C162" s="2"/>
      <c r="D162" s="3"/>
      <c r="E162" s="1"/>
      <c r="F162" s="1"/>
      <c r="G162" s="1"/>
      <c r="H162" s="1"/>
      <c r="I162" s="1"/>
      <c r="J162" s="1"/>
      <c r="K162" s="1"/>
      <c r="L162" s="1"/>
      <c r="M162" s="1"/>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1"/>
      <c r="AQ162" s="4"/>
      <c r="AR162" s="5"/>
      <c r="AS162" s="5"/>
      <c r="AT162" s="5"/>
      <c r="AU162" s="5"/>
      <c r="AV162" s="5"/>
      <c r="AW162" s="5"/>
      <c r="AX162" s="5"/>
      <c r="AY162" s="5"/>
      <c r="AZ162" s="5"/>
      <c r="BA162" s="3"/>
      <c r="BB162" s="1"/>
      <c r="BC162" s="1"/>
      <c r="BD162" s="1"/>
      <c r="BE162" s="1"/>
      <c r="BF162" s="1"/>
      <c r="BG162" s="1"/>
      <c r="BH162" s="3"/>
      <c r="BI162" s="3"/>
      <c r="BJ162" s="3"/>
      <c r="BK162" s="1"/>
      <c r="BL162" s="3"/>
      <c r="BM162" s="3"/>
      <c r="BN162" s="3"/>
      <c r="BO162" s="3"/>
      <c r="BP162" s="3"/>
      <c r="BQ162" s="3"/>
      <c r="BR162" s="3"/>
      <c r="BS162" s="3"/>
      <c r="BT162" s="3"/>
      <c r="BU162" s="3"/>
    </row>
    <row r="163" spans="1:73" ht="13.5" customHeight="1">
      <c r="A163" s="1"/>
      <c r="B163" s="1"/>
      <c r="C163" s="2"/>
      <c r="D163" s="3"/>
      <c r="E163" s="1"/>
      <c r="F163" s="1"/>
      <c r="G163" s="1"/>
      <c r="H163" s="1"/>
      <c r="I163" s="1"/>
      <c r="J163" s="1"/>
      <c r="K163" s="1"/>
      <c r="L163" s="1"/>
      <c r="M163" s="1"/>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1"/>
      <c r="AQ163" s="4"/>
      <c r="AR163" s="5"/>
      <c r="AS163" s="5"/>
      <c r="AT163" s="5"/>
      <c r="AU163" s="5"/>
      <c r="AV163" s="5"/>
      <c r="AW163" s="5"/>
      <c r="AX163" s="5"/>
      <c r="AY163" s="5"/>
      <c r="AZ163" s="5"/>
      <c r="BA163" s="3"/>
      <c r="BB163" s="1"/>
      <c r="BC163" s="1"/>
      <c r="BD163" s="1"/>
      <c r="BE163" s="1"/>
      <c r="BF163" s="1"/>
      <c r="BG163" s="1"/>
      <c r="BH163" s="3"/>
      <c r="BI163" s="3"/>
      <c r="BJ163" s="3"/>
      <c r="BK163" s="1"/>
      <c r="BL163" s="3"/>
      <c r="BM163" s="3"/>
      <c r="BN163" s="3"/>
      <c r="BO163" s="3"/>
      <c r="BP163" s="3"/>
      <c r="BQ163" s="3"/>
      <c r="BR163" s="3"/>
      <c r="BS163" s="3"/>
      <c r="BT163" s="3"/>
      <c r="BU163" s="3"/>
    </row>
    <row r="164" spans="1:73" ht="13.5" customHeight="1">
      <c r="A164" s="1"/>
      <c r="B164" s="1"/>
      <c r="C164" s="2"/>
      <c r="D164" s="3"/>
      <c r="E164" s="1"/>
      <c r="F164" s="1"/>
      <c r="G164" s="1"/>
      <c r="H164" s="1"/>
      <c r="I164" s="1"/>
      <c r="J164" s="1"/>
      <c r="K164" s="1"/>
      <c r="L164" s="1"/>
      <c r="M164" s="1"/>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1"/>
      <c r="AQ164" s="4"/>
      <c r="AR164" s="5"/>
      <c r="AS164" s="5"/>
      <c r="AT164" s="5"/>
      <c r="AU164" s="5"/>
      <c r="AV164" s="5"/>
      <c r="AW164" s="5"/>
      <c r="AX164" s="5"/>
      <c r="AY164" s="5"/>
      <c r="AZ164" s="5"/>
      <c r="BA164" s="3"/>
      <c r="BB164" s="1"/>
      <c r="BC164" s="1"/>
      <c r="BD164" s="1"/>
      <c r="BE164" s="1"/>
      <c r="BF164" s="1"/>
      <c r="BG164" s="1"/>
      <c r="BH164" s="3"/>
      <c r="BI164" s="3"/>
      <c r="BJ164" s="3"/>
      <c r="BK164" s="1"/>
      <c r="BL164" s="3"/>
      <c r="BM164" s="3"/>
      <c r="BN164" s="3"/>
      <c r="BO164" s="3"/>
      <c r="BP164" s="3"/>
      <c r="BQ164" s="3"/>
      <c r="BR164" s="3"/>
      <c r="BS164" s="3"/>
      <c r="BT164" s="3"/>
      <c r="BU164" s="3"/>
    </row>
    <row r="165" spans="1:73" ht="13.5" customHeight="1">
      <c r="A165" s="1"/>
      <c r="B165" s="1"/>
      <c r="C165" s="2"/>
      <c r="D165" s="3"/>
      <c r="E165" s="1"/>
      <c r="F165" s="1"/>
      <c r="G165" s="1"/>
      <c r="H165" s="1"/>
      <c r="I165" s="1"/>
      <c r="J165" s="1"/>
      <c r="K165" s="1"/>
      <c r="L165" s="1"/>
      <c r="M165" s="1"/>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1"/>
      <c r="AQ165" s="4"/>
      <c r="AR165" s="5"/>
      <c r="AS165" s="5"/>
      <c r="AT165" s="5"/>
      <c r="AU165" s="5"/>
      <c r="AV165" s="5"/>
      <c r="AW165" s="5"/>
      <c r="AX165" s="5"/>
      <c r="AY165" s="5"/>
      <c r="AZ165" s="5"/>
      <c r="BA165" s="3"/>
      <c r="BB165" s="1"/>
      <c r="BC165" s="1"/>
      <c r="BD165" s="1"/>
      <c r="BE165" s="1"/>
      <c r="BF165" s="1"/>
      <c r="BG165" s="1"/>
      <c r="BH165" s="3"/>
      <c r="BI165" s="3"/>
      <c r="BJ165" s="3"/>
      <c r="BK165" s="1"/>
      <c r="BL165" s="3"/>
      <c r="BM165" s="3"/>
      <c r="BN165" s="3"/>
      <c r="BO165" s="3"/>
      <c r="BP165" s="3"/>
      <c r="BQ165" s="3"/>
      <c r="BR165" s="3"/>
      <c r="BS165" s="3"/>
      <c r="BT165" s="3"/>
      <c r="BU165" s="3"/>
    </row>
    <row r="166" spans="1:73" ht="13.5" customHeight="1">
      <c r="A166" s="1"/>
      <c r="B166" s="1"/>
      <c r="C166" s="2"/>
      <c r="D166" s="3"/>
      <c r="E166" s="1"/>
      <c r="F166" s="1"/>
      <c r="G166" s="1"/>
      <c r="H166" s="1"/>
      <c r="I166" s="1"/>
      <c r="J166" s="1"/>
      <c r="K166" s="1"/>
      <c r="L166" s="1"/>
      <c r="M166" s="1"/>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1"/>
      <c r="AQ166" s="4"/>
      <c r="AR166" s="5"/>
      <c r="AS166" s="5"/>
      <c r="AT166" s="5"/>
      <c r="AU166" s="5"/>
      <c r="AV166" s="5"/>
      <c r="AW166" s="5"/>
      <c r="AX166" s="5"/>
      <c r="AY166" s="5"/>
      <c r="AZ166" s="5"/>
      <c r="BA166" s="3"/>
      <c r="BB166" s="1"/>
      <c r="BC166" s="1"/>
      <c r="BD166" s="1"/>
      <c r="BE166" s="1"/>
      <c r="BF166" s="1"/>
      <c r="BG166" s="1"/>
      <c r="BH166" s="3"/>
      <c r="BI166" s="3"/>
      <c r="BJ166" s="3"/>
      <c r="BK166" s="1"/>
      <c r="BL166" s="3"/>
      <c r="BM166" s="3"/>
      <c r="BN166" s="3"/>
      <c r="BO166" s="3"/>
      <c r="BP166" s="3"/>
      <c r="BQ166" s="3"/>
      <c r="BR166" s="3"/>
      <c r="BS166" s="3"/>
      <c r="BT166" s="3"/>
      <c r="BU166" s="3"/>
    </row>
    <row r="167" spans="1:73" ht="13.5" customHeight="1">
      <c r="A167" s="1"/>
      <c r="B167" s="1"/>
      <c r="C167" s="2"/>
      <c r="D167" s="3"/>
      <c r="E167" s="1"/>
      <c r="F167" s="1"/>
      <c r="G167" s="1"/>
      <c r="H167" s="1"/>
      <c r="I167" s="1"/>
      <c r="J167" s="1"/>
      <c r="K167" s="1"/>
      <c r="L167" s="1"/>
      <c r="M167" s="1"/>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1"/>
      <c r="AQ167" s="4"/>
      <c r="AR167" s="5"/>
      <c r="AS167" s="5"/>
      <c r="AT167" s="5"/>
      <c r="AU167" s="5"/>
      <c r="AV167" s="5"/>
      <c r="AW167" s="5"/>
      <c r="AX167" s="5"/>
      <c r="AY167" s="5"/>
      <c r="AZ167" s="5"/>
      <c r="BA167" s="3"/>
      <c r="BB167" s="1"/>
      <c r="BC167" s="1"/>
      <c r="BD167" s="1"/>
      <c r="BE167" s="1"/>
      <c r="BF167" s="1"/>
      <c r="BG167" s="1"/>
      <c r="BH167" s="3"/>
      <c r="BI167" s="3"/>
      <c r="BJ167" s="3"/>
      <c r="BK167" s="1"/>
      <c r="BL167" s="3"/>
      <c r="BM167" s="3"/>
      <c r="BN167" s="3"/>
      <c r="BO167" s="3"/>
      <c r="BP167" s="3"/>
      <c r="BQ167" s="3"/>
      <c r="BR167" s="3"/>
      <c r="BS167" s="3"/>
      <c r="BT167" s="3"/>
      <c r="BU167" s="3"/>
    </row>
    <row r="168" spans="1:73" ht="13.5" customHeight="1">
      <c r="A168" s="1"/>
      <c r="B168" s="1"/>
      <c r="C168" s="2"/>
      <c r="D168" s="3"/>
      <c r="E168" s="1"/>
      <c r="F168" s="1"/>
      <c r="G168" s="1"/>
      <c r="H168" s="1"/>
      <c r="I168" s="1"/>
      <c r="J168" s="1"/>
      <c r="K168" s="1"/>
      <c r="L168" s="1"/>
      <c r="M168" s="1"/>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1"/>
      <c r="AQ168" s="4"/>
      <c r="AR168" s="5"/>
      <c r="AS168" s="5"/>
      <c r="AT168" s="5"/>
      <c r="AU168" s="5"/>
      <c r="AV168" s="5"/>
      <c r="AW168" s="5"/>
      <c r="AX168" s="5"/>
      <c r="AY168" s="5"/>
      <c r="AZ168" s="5"/>
      <c r="BA168" s="3"/>
      <c r="BB168" s="1"/>
      <c r="BC168" s="1"/>
      <c r="BD168" s="1"/>
      <c r="BE168" s="1"/>
      <c r="BF168" s="1"/>
      <c r="BG168" s="1"/>
      <c r="BH168" s="3"/>
      <c r="BI168" s="3"/>
      <c r="BJ168" s="3"/>
      <c r="BK168" s="1"/>
      <c r="BL168" s="3"/>
      <c r="BM168" s="3"/>
      <c r="BN168" s="3"/>
      <c r="BO168" s="3"/>
      <c r="BP168" s="3"/>
      <c r="BQ168" s="3"/>
      <c r="BR168" s="3"/>
      <c r="BS168" s="3"/>
      <c r="BT168" s="3"/>
      <c r="BU168" s="3"/>
    </row>
    <row r="169" spans="1:73" ht="13.5" customHeight="1">
      <c r="A169" s="1"/>
      <c r="B169" s="1"/>
      <c r="C169" s="2"/>
      <c r="D169" s="3"/>
      <c r="E169" s="1"/>
      <c r="F169" s="1"/>
      <c r="G169" s="1"/>
      <c r="H169" s="1"/>
      <c r="I169" s="1"/>
      <c r="J169" s="1"/>
      <c r="K169" s="1"/>
      <c r="L169" s="1"/>
      <c r="M169" s="1"/>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1"/>
      <c r="AQ169" s="4"/>
      <c r="AR169" s="5"/>
      <c r="AS169" s="5"/>
      <c r="AT169" s="5"/>
      <c r="AU169" s="5"/>
      <c r="AV169" s="5"/>
      <c r="AW169" s="5"/>
      <c r="AX169" s="5"/>
      <c r="AY169" s="5"/>
      <c r="AZ169" s="5"/>
      <c r="BA169" s="3"/>
      <c r="BB169" s="1"/>
      <c r="BC169" s="1"/>
      <c r="BD169" s="1"/>
      <c r="BE169" s="1"/>
      <c r="BF169" s="1"/>
      <c r="BG169" s="1"/>
      <c r="BH169" s="3"/>
      <c r="BI169" s="3"/>
      <c r="BJ169" s="3"/>
      <c r="BK169" s="1"/>
      <c r="BL169" s="3"/>
      <c r="BM169" s="3"/>
      <c r="BN169" s="3"/>
      <c r="BO169" s="3"/>
      <c r="BP169" s="3"/>
      <c r="BQ169" s="3"/>
      <c r="BR169" s="3"/>
      <c r="BS169" s="3"/>
      <c r="BT169" s="3"/>
      <c r="BU169" s="3"/>
    </row>
    <row r="170" spans="1:73" ht="13.5" customHeight="1">
      <c r="A170" s="1"/>
      <c r="B170" s="1"/>
      <c r="C170" s="2"/>
      <c r="D170" s="3"/>
      <c r="E170" s="1"/>
      <c r="F170" s="1"/>
      <c r="G170" s="1"/>
      <c r="H170" s="1"/>
      <c r="I170" s="1"/>
      <c r="J170" s="1"/>
      <c r="K170" s="1"/>
      <c r="L170" s="1"/>
      <c r="M170" s="1"/>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1"/>
      <c r="AQ170" s="4"/>
      <c r="AR170" s="5"/>
      <c r="AS170" s="5"/>
      <c r="AT170" s="5"/>
      <c r="AU170" s="5"/>
      <c r="AV170" s="5"/>
      <c r="AW170" s="5"/>
      <c r="AX170" s="5"/>
      <c r="AY170" s="5"/>
      <c r="AZ170" s="5"/>
      <c r="BA170" s="3"/>
      <c r="BB170" s="1"/>
      <c r="BC170" s="1"/>
      <c r="BD170" s="1"/>
      <c r="BE170" s="1"/>
      <c r="BF170" s="1"/>
      <c r="BG170" s="1"/>
      <c r="BH170" s="3"/>
      <c r="BI170" s="3"/>
      <c r="BJ170" s="3"/>
      <c r="BK170" s="1"/>
      <c r="BL170" s="3"/>
      <c r="BM170" s="3"/>
      <c r="BN170" s="3"/>
      <c r="BO170" s="3"/>
      <c r="BP170" s="3"/>
      <c r="BQ170" s="3"/>
      <c r="BR170" s="3"/>
      <c r="BS170" s="3"/>
      <c r="BT170" s="3"/>
      <c r="BU170" s="3"/>
    </row>
    <row r="171" spans="1:73" ht="13.5" customHeight="1">
      <c r="A171" s="1"/>
      <c r="B171" s="1"/>
      <c r="C171" s="2"/>
      <c r="D171" s="3"/>
      <c r="E171" s="1"/>
      <c r="F171" s="1"/>
      <c r="G171" s="1"/>
      <c r="H171" s="1"/>
      <c r="I171" s="1"/>
      <c r="J171" s="1"/>
      <c r="K171" s="1"/>
      <c r="L171" s="1"/>
      <c r="M171" s="1"/>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1"/>
      <c r="AQ171" s="4"/>
      <c r="AR171" s="5"/>
      <c r="AS171" s="5"/>
      <c r="AT171" s="5"/>
      <c r="AU171" s="5"/>
      <c r="AV171" s="5"/>
      <c r="AW171" s="5"/>
      <c r="AX171" s="5"/>
      <c r="AY171" s="5"/>
      <c r="AZ171" s="5"/>
      <c r="BA171" s="3"/>
      <c r="BB171" s="1"/>
      <c r="BC171" s="1"/>
      <c r="BD171" s="1"/>
      <c r="BE171" s="1"/>
      <c r="BF171" s="1"/>
      <c r="BG171" s="1"/>
      <c r="BH171" s="3"/>
      <c r="BI171" s="3"/>
      <c r="BJ171" s="3"/>
      <c r="BK171" s="1"/>
      <c r="BL171" s="3"/>
      <c r="BM171" s="3"/>
      <c r="BN171" s="3"/>
      <c r="BO171" s="3"/>
      <c r="BP171" s="3"/>
      <c r="BQ171" s="3"/>
      <c r="BR171" s="3"/>
      <c r="BS171" s="3"/>
      <c r="BT171" s="3"/>
      <c r="BU171" s="3"/>
    </row>
    <row r="172" spans="1:73" ht="13.5" customHeight="1">
      <c r="A172" s="1"/>
      <c r="B172" s="1"/>
      <c r="C172" s="2"/>
      <c r="D172" s="3"/>
      <c r="E172" s="1"/>
      <c r="F172" s="1"/>
      <c r="G172" s="1"/>
      <c r="H172" s="1"/>
      <c r="I172" s="1"/>
      <c r="J172" s="1"/>
      <c r="K172" s="1"/>
      <c r="L172" s="1"/>
      <c r="M172" s="1"/>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1"/>
      <c r="AQ172" s="4"/>
      <c r="AR172" s="5"/>
      <c r="AS172" s="5"/>
      <c r="AT172" s="5"/>
      <c r="AU172" s="5"/>
      <c r="AV172" s="5"/>
      <c r="AW172" s="5"/>
      <c r="AX172" s="5"/>
      <c r="AY172" s="5"/>
      <c r="AZ172" s="5"/>
      <c r="BA172" s="3"/>
      <c r="BB172" s="1"/>
      <c r="BC172" s="1"/>
      <c r="BD172" s="1"/>
      <c r="BE172" s="1"/>
      <c r="BF172" s="1"/>
      <c r="BG172" s="1"/>
      <c r="BH172" s="3"/>
      <c r="BI172" s="3"/>
      <c r="BJ172" s="3"/>
      <c r="BK172" s="1"/>
      <c r="BL172" s="3"/>
      <c r="BM172" s="3"/>
      <c r="BN172" s="3"/>
      <c r="BO172" s="3"/>
      <c r="BP172" s="3"/>
      <c r="BQ172" s="3"/>
      <c r="BR172" s="3"/>
      <c r="BS172" s="3"/>
      <c r="BT172" s="3"/>
      <c r="BU172" s="3"/>
    </row>
    <row r="173" spans="1:73" ht="13.5" customHeight="1">
      <c r="A173" s="1"/>
      <c r="B173" s="1"/>
      <c r="C173" s="2"/>
      <c r="D173" s="3"/>
      <c r="E173" s="1"/>
      <c r="F173" s="1"/>
      <c r="G173" s="1"/>
      <c r="H173" s="1"/>
      <c r="I173" s="1"/>
      <c r="J173" s="1"/>
      <c r="K173" s="1"/>
      <c r="L173" s="1"/>
      <c r="M173" s="1"/>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1"/>
      <c r="AQ173" s="4"/>
      <c r="AR173" s="5"/>
      <c r="AS173" s="5"/>
      <c r="AT173" s="5"/>
      <c r="AU173" s="5"/>
      <c r="AV173" s="5"/>
      <c r="AW173" s="5"/>
      <c r="AX173" s="5"/>
      <c r="AY173" s="5"/>
      <c r="AZ173" s="5"/>
      <c r="BA173" s="3"/>
      <c r="BB173" s="1"/>
      <c r="BC173" s="1"/>
      <c r="BD173" s="1"/>
      <c r="BE173" s="1"/>
      <c r="BF173" s="1"/>
      <c r="BG173" s="1"/>
      <c r="BH173" s="3"/>
      <c r="BI173" s="3"/>
      <c r="BJ173" s="3"/>
      <c r="BK173" s="1"/>
      <c r="BL173" s="3"/>
      <c r="BM173" s="3"/>
      <c r="BN173" s="3"/>
      <c r="BO173" s="3"/>
      <c r="BP173" s="3"/>
      <c r="BQ173" s="3"/>
      <c r="BR173" s="3"/>
      <c r="BS173" s="3"/>
      <c r="BT173" s="3"/>
      <c r="BU173" s="3"/>
    </row>
    <row r="174" spans="1:73" ht="13.5" customHeight="1">
      <c r="A174" s="1"/>
      <c r="B174" s="1"/>
      <c r="C174" s="2"/>
      <c r="D174" s="3"/>
      <c r="E174" s="1"/>
      <c r="F174" s="1"/>
      <c r="G174" s="1"/>
      <c r="H174" s="1"/>
      <c r="I174" s="1"/>
      <c r="J174" s="1"/>
      <c r="K174" s="1"/>
      <c r="L174" s="1"/>
      <c r="M174" s="1"/>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1"/>
      <c r="AQ174" s="4"/>
      <c r="AR174" s="5"/>
      <c r="AS174" s="5"/>
      <c r="AT174" s="5"/>
      <c r="AU174" s="5"/>
      <c r="AV174" s="5"/>
      <c r="AW174" s="5"/>
      <c r="AX174" s="5"/>
      <c r="AY174" s="5"/>
      <c r="AZ174" s="5"/>
      <c r="BA174" s="3"/>
      <c r="BB174" s="1"/>
      <c r="BC174" s="1"/>
      <c r="BD174" s="1"/>
      <c r="BE174" s="1"/>
      <c r="BF174" s="1"/>
      <c r="BG174" s="1"/>
      <c r="BH174" s="3"/>
      <c r="BI174" s="3"/>
      <c r="BJ174" s="3"/>
      <c r="BK174" s="1"/>
      <c r="BL174" s="3"/>
      <c r="BM174" s="3"/>
      <c r="BN174" s="3"/>
      <c r="BO174" s="3"/>
      <c r="BP174" s="3"/>
      <c r="BQ174" s="3"/>
      <c r="BR174" s="3"/>
      <c r="BS174" s="3"/>
      <c r="BT174" s="3"/>
      <c r="BU174" s="3"/>
    </row>
    <row r="175" spans="1:73" ht="13.5" customHeight="1">
      <c r="A175" s="1"/>
      <c r="B175" s="1"/>
      <c r="C175" s="2"/>
      <c r="D175" s="3"/>
      <c r="E175" s="1"/>
      <c r="F175" s="1"/>
      <c r="G175" s="1"/>
      <c r="H175" s="1"/>
      <c r="I175" s="1"/>
      <c r="J175" s="1"/>
      <c r="K175" s="1"/>
      <c r="L175" s="1"/>
      <c r="M175" s="1"/>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1"/>
      <c r="AQ175" s="4"/>
      <c r="AR175" s="5"/>
      <c r="AS175" s="5"/>
      <c r="AT175" s="5"/>
      <c r="AU175" s="5"/>
      <c r="AV175" s="5"/>
      <c r="AW175" s="5"/>
      <c r="AX175" s="5"/>
      <c r="AY175" s="5"/>
      <c r="AZ175" s="5"/>
      <c r="BA175" s="3"/>
      <c r="BB175" s="1"/>
      <c r="BC175" s="1"/>
      <c r="BD175" s="1"/>
      <c r="BE175" s="1"/>
      <c r="BF175" s="1"/>
      <c r="BG175" s="1"/>
      <c r="BH175" s="3"/>
      <c r="BI175" s="3"/>
      <c r="BJ175" s="3"/>
      <c r="BK175" s="1"/>
      <c r="BL175" s="3"/>
      <c r="BM175" s="3"/>
      <c r="BN175" s="3"/>
      <c r="BO175" s="3"/>
      <c r="BP175" s="3"/>
      <c r="BQ175" s="3"/>
      <c r="BR175" s="3"/>
      <c r="BS175" s="3"/>
      <c r="BT175" s="3"/>
      <c r="BU175" s="3"/>
    </row>
    <row r="176" spans="1:73" ht="13.5" customHeight="1">
      <c r="A176" s="1"/>
      <c r="B176" s="1"/>
      <c r="C176" s="2"/>
      <c r="D176" s="3"/>
      <c r="E176" s="1"/>
      <c r="F176" s="1"/>
      <c r="G176" s="1"/>
      <c r="H176" s="1"/>
      <c r="I176" s="1"/>
      <c r="J176" s="1"/>
      <c r="K176" s="1"/>
      <c r="L176" s="1"/>
      <c r="M176" s="1"/>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1"/>
      <c r="AQ176" s="4"/>
      <c r="AR176" s="5"/>
      <c r="AS176" s="5"/>
      <c r="AT176" s="5"/>
      <c r="AU176" s="5"/>
      <c r="AV176" s="5"/>
      <c r="AW176" s="5"/>
      <c r="AX176" s="5"/>
      <c r="AY176" s="5"/>
      <c r="AZ176" s="5"/>
      <c r="BA176" s="3"/>
      <c r="BB176" s="1"/>
      <c r="BC176" s="1"/>
      <c r="BD176" s="1"/>
      <c r="BE176" s="1"/>
      <c r="BF176" s="1"/>
      <c r="BG176" s="1"/>
      <c r="BH176" s="3"/>
      <c r="BI176" s="3"/>
      <c r="BJ176" s="3"/>
      <c r="BK176" s="1"/>
      <c r="BL176" s="3"/>
      <c r="BM176" s="3"/>
      <c r="BN176" s="3"/>
      <c r="BO176" s="3"/>
      <c r="BP176" s="3"/>
      <c r="BQ176" s="3"/>
      <c r="BR176" s="3"/>
      <c r="BS176" s="3"/>
      <c r="BT176" s="3"/>
      <c r="BU176" s="3"/>
    </row>
    <row r="177" spans="1:73" ht="13.5" customHeight="1">
      <c r="A177" s="1"/>
      <c r="B177" s="1"/>
      <c r="C177" s="2"/>
      <c r="D177" s="3"/>
      <c r="E177" s="1"/>
      <c r="F177" s="1"/>
      <c r="G177" s="1"/>
      <c r="H177" s="1"/>
      <c r="I177" s="1"/>
      <c r="J177" s="1"/>
      <c r="K177" s="1"/>
      <c r="L177" s="1"/>
      <c r="M177" s="1"/>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1"/>
      <c r="AQ177" s="4"/>
      <c r="AR177" s="5"/>
      <c r="AS177" s="5"/>
      <c r="AT177" s="5"/>
      <c r="AU177" s="5"/>
      <c r="AV177" s="5"/>
      <c r="AW177" s="5"/>
      <c r="AX177" s="5"/>
      <c r="AY177" s="5"/>
      <c r="AZ177" s="5"/>
      <c r="BA177" s="3"/>
      <c r="BB177" s="1"/>
      <c r="BC177" s="1"/>
      <c r="BD177" s="1"/>
      <c r="BE177" s="1"/>
      <c r="BF177" s="1"/>
      <c r="BG177" s="1"/>
      <c r="BH177" s="3"/>
      <c r="BI177" s="3"/>
      <c r="BJ177" s="3"/>
      <c r="BK177" s="1"/>
      <c r="BL177" s="3"/>
      <c r="BM177" s="3"/>
      <c r="BN177" s="3"/>
      <c r="BO177" s="3"/>
      <c r="BP177" s="3"/>
      <c r="BQ177" s="3"/>
      <c r="BR177" s="3"/>
      <c r="BS177" s="3"/>
      <c r="BT177" s="3"/>
      <c r="BU177" s="3"/>
    </row>
    <row r="178" spans="1:73" ht="13.5" customHeight="1">
      <c r="A178" s="1"/>
      <c r="B178" s="1"/>
      <c r="C178" s="2"/>
      <c r="D178" s="3"/>
      <c r="E178" s="1"/>
      <c r="F178" s="1"/>
      <c r="G178" s="1"/>
      <c r="H178" s="1"/>
      <c r="I178" s="1"/>
      <c r="J178" s="1"/>
      <c r="K178" s="1"/>
      <c r="L178" s="1"/>
      <c r="M178" s="1"/>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1"/>
      <c r="AQ178" s="4"/>
      <c r="AR178" s="5"/>
      <c r="AS178" s="5"/>
      <c r="AT178" s="5"/>
      <c r="AU178" s="5"/>
      <c r="AV178" s="5"/>
      <c r="AW178" s="5"/>
      <c r="AX178" s="5"/>
      <c r="AY178" s="5"/>
      <c r="AZ178" s="5"/>
      <c r="BA178" s="3"/>
      <c r="BB178" s="1"/>
      <c r="BC178" s="1"/>
      <c r="BD178" s="1"/>
      <c r="BE178" s="1"/>
      <c r="BF178" s="1"/>
      <c r="BG178" s="1"/>
      <c r="BH178" s="3"/>
      <c r="BI178" s="3"/>
      <c r="BJ178" s="3"/>
      <c r="BK178" s="1"/>
      <c r="BL178" s="3"/>
      <c r="BM178" s="3"/>
      <c r="BN178" s="3"/>
      <c r="BO178" s="3"/>
      <c r="BP178" s="3"/>
      <c r="BQ178" s="3"/>
      <c r="BR178" s="3"/>
      <c r="BS178" s="3"/>
      <c r="BT178" s="3"/>
      <c r="BU178" s="3"/>
    </row>
    <row r="179" spans="1:73" ht="13.5" customHeight="1">
      <c r="A179" s="1"/>
      <c r="B179" s="1"/>
      <c r="C179" s="2"/>
      <c r="D179" s="3"/>
      <c r="E179" s="1"/>
      <c r="F179" s="1"/>
      <c r="G179" s="1"/>
      <c r="H179" s="1"/>
      <c r="I179" s="1"/>
      <c r="J179" s="1"/>
      <c r="K179" s="1"/>
      <c r="L179" s="1"/>
      <c r="M179" s="1"/>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1"/>
      <c r="AQ179" s="4"/>
      <c r="AR179" s="5"/>
      <c r="AS179" s="5"/>
      <c r="AT179" s="5"/>
      <c r="AU179" s="5"/>
      <c r="AV179" s="5"/>
      <c r="AW179" s="5"/>
      <c r="AX179" s="5"/>
      <c r="AY179" s="5"/>
      <c r="AZ179" s="5"/>
      <c r="BA179" s="3"/>
      <c r="BB179" s="1"/>
      <c r="BC179" s="1"/>
      <c r="BD179" s="1"/>
      <c r="BE179" s="1"/>
      <c r="BF179" s="1"/>
      <c r="BG179" s="1"/>
      <c r="BH179" s="3"/>
      <c r="BI179" s="3"/>
      <c r="BJ179" s="3"/>
      <c r="BK179" s="1"/>
      <c r="BL179" s="3"/>
      <c r="BM179" s="3"/>
      <c r="BN179" s="3"/>
      <c r="BO179" s="3"/>
      <c r="BP179" s="3"/>
      <c r="BQ179" s="3"/>
      <c r="BR179" s="3"/>
      <c r="BS179" s="3"/>
      <c r="BT179" s="3"/>
      <c r="BU179" s="3"/>
    </row>
    <row r="180" spans="1:73" ht="13.5" customHeight="1">
      <c r="A180" s="1"/>
      <c r="B180" s="1"/>
      <c r="C180" s="2"/>
      <c r="D180" s="3"/>
      <c r="E180" s="1"/>
      <c r="F180" s="1"/>
      <c r="G180" s="1"/>
      <c r="H180" s="1"/>
      <c r="I180" s="1"/>
      <c r="J180" s="1"/>
      <c r="K180" s="1"/>
      <c r="L180" s="1"/>
      <c r="M180" s="1"/>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1"/>
      <c r="AQ180" s="4"/>
      <c r="AR180" s="5"/>
      <c r="AS180" s="5"/>
      <c r="AT180" s="5"/>
      <c r="AU180" s="5"/>
      <c r="AV180" s="5"/>
      <c r="AW180" s="5"/>
      <c r="AX180" s="5"/>
      <c r="AY180" s="5"/>
      <c r="AZ180" s="5"/>
      <c r="BA180" s="3"/>
      <c r="BB180" s="1"/>
      <c r="BC180" s="1"/>
      <c r="BD180" s="1"/>
      <c r="BE180" s="1"/>
      <c r="BF180" s="1"/>
      <c r="BG180" s="1"/>
      <c r="BH180" s="3"/>
      <c r="BI180" s="3"/>
      <c r="BJ180" s="3"/>
      <c r="BK180" s="1"/>
      <c r="BL180" s="3"/>
      <c r="BM180" s="3"/>
      <c r="BN180" s="3"/>
      <c r="BO180" s="3"/>
      <c r="BP180" s="3"/>
      <c r="BQ180" s="3"/>
      <c r="BR180" s="3"/>
      <c r="BS180" s="3"/>
      <c r="BT180" s="3"/>
      <c r="BU180" s="3"/>
    </row>
    <row r="181" spans="1:73" ht="13.5" customHeight="1">
      <c r="A181" s="1"/>
      <c r="B181" s="1"/>
      <c r="C181" s="2"/>
      <c r="D181" s="3"/>
      <c r="E181" s="1"/>
      <c r="F181" s="1"/>
      <c r="G181" s="1"/>
      <c r="H181" s="1"/>
      <c r="I181" s="1"/>
      <c r="J181" s="1"/>
      <c r="K181" s="1"/>
      <c r="L181" s="1"/>
      <c r="M181" s="1"/>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1"/>
      <c r="AQ181" s="4"/>
      <c r="AR181" s="5"/>
      <c r="AS181" s="5"/>
      <c r="AT181" s="5"/>
      <c r="AU181" s="5"/>
      <c r="AV181" s="5"/>
      <c r="AW181" s="5"/>
      <c r="AX181" s="5"/>
      <c r="AY181" s="5"/>
      <c r="AZ181" s="5"/>
      <c r="BA181" s="3"/>
      <c r="BB181" s="1"/>
      <c r="BC181" s="1"/>
      <c r="BD181" s="1"/>
      <c r="BE181" s="1"/>
      <c r="BF181" s="1"/>
      <c r="BG181" s="1"/>
      <c r="BH181" s="3"/>
      <c r="BI181" s="3"/>
      <c r="BJ181" s="3"/>
      <c r="BK181" s="1"/>
      <c r="BL181" s="3"/>
      <c r="BM181" s="3"/>
      <c r="BN181" s="3"/>
      <c r="BO181" s="3"/>
      <c r="BP181" s="3"/>
      <c r="BQ181" s="3"/>
      <c r="BR181" s="3"/>
      <c r="BS181" s="3"/>
      <c r="BT181" s="3"/>
      <c r="BU181" s="3"/>
    </row>
    <row r="182" spans="1:73" ht="13.5" customHeight="1">
      <c r="A182" s="1"/>
      <c r="B182" s="1"/>
      <c r="C182" s="2"/>
      <c r="D182" s="3"/>
      <c r="E182" s="1"/>
      <c r="F182" s="1"/>
      <c r="G182" s="1"/>
      <c r="H182" s="1"/>
      <c r="I182" s="1"/>
      <c r="J182" s="1"/>
      <c r="K182" s="1"/>
      <c r="L182" s="1"/>
      <c r="M182" s="1"/>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1"/>
      <c r="AQ182" s="4"/>
      <c r="AR182" s="5"/>
      <c r="AS182" s="5"/>
      <c r="AT182" s="5"/>
      <c r="AU182" s="5"/>
      <c r="AV182" s="5"/>
      <c r="AW182" s="5"/>
      <c r="AX182" s="5"/>
      <c r="AY182" s="5"/>
      <c r="AZ182" s="5"/>
      <c r="BA182" s="3"/>
      <c r="BB182" s="1"/>
      <c r="BC182" s="1"/>
      <c r="BD182" s="1"/>
      <c r="BE182" s="1"/>
      <c r="BF182" s="1"/>
      <c r="BG182" s="1"/>
      <c r="BH182" s="3"/>
      <c r="BI182" s="3"/>
      <c r="BJ182" s="3"/>
      <c r="BK182" s="1"/>
      <c r="BL182" s="3"/>
      <c r="BM182" s="3"/>
      <c r="BN182" s="3"/>
      <c r="BO182" s="3"/>
      <c r="BP182" s="3"/>
      <c r="BQ182" s="3"/>
      <c r="BR182" s="3"/>
      <c r="BS182" s="3"/>
      <c r="BT182" s="3"/>
      <c r="BU182" s="3"/>
    </row>
    <row r="183" spans="1:73" ht="13.5" customHeight="1">
      <c r="A183" s="1"/>
      <c r="B183" s="1"/>
      <c r="C183" s="2"/>
      <c r="D183" s="3"/>
      <c r="E183" s="1"/>
      <c r="F183" s="1"/>
      <c r="G183" s="1"/>
      <c r="H183" s="1"/>
      <c r="I183" s="1"/>
      <c r="J183" s="1"/>
      <c r="K183" s="1"/>
      <c r="L183" s="1"/>
      <c r="M183" s="1"/>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1"/>
      <c r="AQ183" s="4"/>
      <c r="AR183" s="5"/>
      <c r="AS183" s="5"/>
      <c r="AT183" s="5"/>
      <c r="AU183" s="5"/>
      <c r="AV183" s="5"/>
      <c r="AW183" s="5"/>
      <c r="AX183" s="5"/>
      <c r="AY183" s="5"/>
      <c r="AZ183" s="5"/>
      <c r="BA183" s="3"/>
      <c r="BB183" s="1"/>
      <c r="BC183" s="1"/>
      <c r="BD183" s="1"/>
      <c r="BE183" s="1"/>
      <c r="BF183" s="1"/>
      <c r="BG183" s="1"/>
      <c r="BH183" s="3"/>
      <c r="BI183" s="3"/>
      <c r="BJ183" s="3"/>
      <c r="BK183" s="1"/>
      <c r="BL183" s="3"/>
      <c r="BM183" s="3"/>
      <c r="BN183" s="3"/>
      <c r="BO183" s="3"/>
      <c r="BP183" s="3"/>
      <c r="BQ183" s="3"/>
      <c r="BR183" s="3"/>
      <c r="BS183" s="3"/>
      <c r="BT183" s="3"/>
      <c r="BU183" s="3"/>
    </row>
    <row r="184" spans="1:73" ht="13.5" customHeight="1">
      <c r="A184" s="1"/>
      <c r="B184" s="1"/>
      <c r="C184" s="2"/>
      <c r="D184" s="3"/>
      <c r="E184" s="1"/>
      <c r="F184" s="1"/>
      <c r="G184" s="1"/>
      <c r="H184" s="1"/>
      <c r="I184" s="1"/>
      <c r="J184" s="1"/>
      <c r="K184" s="1"/>
      <c r="L184" s="1"/>
      <c r="M184" s="1"/>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1"/>
      <c r="AQ184" s="4"/>
      <c r="AR184" s="5"/>
      <c r="AS184" s="5"/>
      <c r="AT184" s="5"/>
      <c r="AU184" s="5"/>
      <c r="AV184" s="5"/>
      <c r="AW184" s="5"/>
      <c r="AX184" s="5"/>
      <c r="AY184" s="5"/>
      <c r="AZ184" s="5"/>
      <c r="BA184" s="3"/>
      <c r="BB184" s="1"/>
      <c r="BC184" s="1"/>
      <c r="BD184" s="1"/>
      <c r="BE184" s="1"/>
      <c r="BF184" s="1"/>
      <c r="BG184" s="1"/>
      <c r="BH184" s="3"/>
      <c r="BI184" s="3"/>
      <c r="BJ184" s="3"/>
      <c r="BK184" s="1"/>
      <c r="BL184" s="3"/>
      <c r="BM184" s="3"/>
      <c r="BN184" s="3"/>
      <c r="BO184" s="3"/>
      <c r="BP184" s="3"/>
      <c r="BQ184" s="3"/>
      <c r="BR184" s="3"/>
      <c r="BS184" s="3"/>
      <c r="BT184" s="3"/>
      <c r="BU184" s="3"/>
    </row>
    <row r="185" spans="1:73" ht="13.5" customHeight="1">
      <c r="A185" s="1"/>
      <c r="B185" s="1"/>
      <c r="C185" s="2"/>
      <c r="D185" s="3"/>
      <c r="E185" s="1"/>
      <c r="F185" s="1"/>
      <c r="G185" s="1"/>
      <c r="H185" s="1"/>
      <c r="I185" s="1"/>
      <c r="J185" s="1"/>
      <c r="K185" s="1"/>
      <c r="L185" s="1"/>
      <c r="M185" s="1"/>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1"/>
      <c r="AQ185" s="4"/>
      <c r="AR185" s="5"/>
      <c r="AS185" s="5"/>
      <c r="AT185" s="5"/>
      <c r="AU185" s="5"/>
      <c r="AV185" s="5"/>
      <c r="AW185" s="5"/>
      <c r="AX185" s="5"/>
      <c r="AY185" s="5"/>
      <c r="AZ185" s="5"/>
      <c r="BA185" s="3"/>
      <c r="BB185" s="1"/>
      <c r="BC185" s="1"/>
      <c r="BD185" s="1"/>
      <c r="BE185" s="1"/>
      <c r="BF185" s="1"/>
      <c r="BG185" s="1"/>
      <c r="BH185" s="3"/>
      <c r="BI185" s="3"/>
      <c r="BJ185" s="3"/>
      <c r="BK185" s="1"/>
      <c r="BL185" s="3"/>
      <c r="BM185" s="3"/>
      <c r="BN185" s="3"/>
      <c r="BO185" s="3"/>
      <c r="BP185" s="3"/>
      <c r="BQ185" s="3"/>
      <c r="BR185" s="3"/>
      <c r="BS185" s="3"/>
      <c r="BT185" s="3"/>
      <c r="BU185" s="3"/>
    </row>
    <row r="186" spans="1:73" ht="13.5" customHeight="1">
      <c r="A186" s="1"/>
      <c r="B186" s="1"/>
      <c r="C186" s="2"/>
      <c r="D186" s="3"/>
      <c r="E186" s="1"/>
      <c r="F186" s="1"/>
      <c r="G186" s="1"/>
      <c r="H186" s="1"/>
      <c r="I186" s="1"/>
      <c r="J186" s="1"/>
      <c r="K186" s="1"/>
      <c r="L186" s="1"/>
      <c r="M186" s="1"/>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1"/>
      <c r="AQ186" s="4"/>
      <c r="AR186" s="5"/>
      <c r="AS186" s="5"/>
      <c r="AT186" s="5"/>
      <c r="AU186" s="5"/>
      <c r="AV186" s="5"/>
      <c r="AW186" s="5"/>
      <c r="AX186" s="5"/>
      <c r="AY186" s="5"/>
      <c r="AZ186" s="5"/>
      <c r="BA186" s="3"/>
      <c r="BB186" s="1"/>
      <c r="BC186" s="1"/>
      <c r="BD186" s="1"/>
      <c r="BE186" s="1"/>
      <c r="BF186" s="1"/>
      <c r="BG186" s="1"/>
      <c r="BH186" s="3"/>
      <c r="BI186" s="3"/>
      <c r="BJ186" s="3"/>
      <c r="BK186" s="1"/>
      <c r="BL186" s="3"/>
      <c r="BM186" s="3"/>
      <c r="BN186" s="3"/>
      <c r="BO186" s="3"/>
      <c r="BP186" s="3"/>
      <c r="BQ186" s="3"/>
      <c r="BR186" s="3"/>
      <c r="BS186" s="3"/>
      <c r="BT186" s="3"/>
      <c r="BU186" s="3"/>
    </row>
    <row r="187" spans="1:73" ht="13.5" customHeight="1">
      <c r="A187" s="1"/>
      <c r="B187" s="1"/>
      <c r="C187" s="2"/>
      <c r="D187" s="3"/>
      <c r="E187" s="1"/>
      <c r="F187" s="1"/>
      <c r="G187" s="1"/>
      <c r="H187" s="1"/>
      <c r="I187" s="1"/>
      <c r="J187" s="1"/>
      <c r="K187" s="1"/>
      <c r="L187" s="1"/>
      <c r="M187" s="1"/>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1"/>
      <c r="AQ187" s="4"/>
      <c r="AR187" s="5"/>
      <c r="AS187" s="5"/>
      <c r="AT187" s="5"/>
      <c r="AU187" s="5"/>
      <c r="AV187" s="5"/>
      <c r="AW187" s="5"/>
      <c r="AX187" s="5"/>
      <c r="AY187" s="5"/>
      <c r="AZ187" s="5"/>
      <c r="BA187" s="3"/>
      <c r="BB187" s="1"/>
      <c r="BC187" s="1"/>
      <c r="BD187" s="1"/>
      <c r="BE187" s="1"/>
      <c r="BF187" s="1"/>
      <c r="BG187" s="1"/>
      <c r="BH187" s="3"/>
      <c r="BI187" s="3"/>
      <c r="BJ187" s="3"/>
      <c r="BK187" s="1"/>
      <c r="BL187" s="3"/>
      <c r="BM187" s="3"/>
      <c r="BN187" s="3"/>
      <c r="BO187" s="3"/>
      <c r="BP187" s="3"/>
      <c r="BQ187" s="3"/>
      <c r="BR187" s="3"/>
      <c r="BS187" s="3"/>
      <c r="BT187" s="3"/>
      <c r="BU187" s="3"/>
    </row>
    <row r="188" spans="1:73" ht="13.5" customHeight="1">
      <c r="A188" s="1"/>
      <c r="B188" s="1"/>
      <c r="C188" s="2"/>
      <c r="D188" s="3"/>
      <c r="E188" s="1"/>
      <c r="F188" s="1"/>
      <c r="G188" s="1"/>
      <c r="H188" s="1"/>
      <c r="I188" s="1"/>
      <c r="J188" s="1"/>
      <c r="K188" s="1"/>
      <c r="L188" s="1"/>
      <c r="M188" s="1"/>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1"/>
      <c r="AQ188" s="4"/>
      <c r="AR188" s="5"/>
      <c r="AS188" s="5"/>
      <c r="AT188" s="5"/>
      <c r="AU188" s="5"/>
      <c r="AV188" s="5"/>
      <c r="AW188" s="5"/>
      <c r="AX188" s="5"/>
      <c r="AY188" s="5"/>
      <c r="AZ188" s="5"/>
      <c r="BA188" s="3"/>
      <c r="BB188" s="1"/>
      <c r="BC188" s="1"/>
      <c r="BD188" s="1"/>
      <c r="BE188" s="1"/>
      <c r="BF188" s="1"/>
      <c r="BG188" s="1"/>
      <c r="BH188" s="3"/>
      <c r="BI188" s="3"/>
      <c r="BJ188" s="3"/>
      <c r="BK188" s="1"/>
      <c r="BL188" s="3"/>
      <c r="BM188" s="3"/>
      <c r="BN188" s="3"/>
      <c r="BO188" s="3"/>
      <c r="BP188" s="3"/>
      <c r="BQ188" s="3"/>
      <c r="BR188" s="3"/>
      <c r="BS188" s="3"/>
      <c r="BT188" s="3"/>
      <c r="BU188" s="3"/>
    </row>
    <row r="189" spans="1:73" ht="13.5" customHeight="1">
      <c r="A189" s="1"/>
      <c r="B189" s="1"/>
      <c r="C189" s="2"/>
      <c r="D189" s="3"/>
      <c r="E189" s="1"/>
      <c r="F189" s="1"/>
      <c r="G189" s="1"/>
      <c r="H189" s="1"/>
      <c r="I189" s="1"/>
      <c r="J189" s="1"/>
      <c r="K189" s="1"/>
      <c r="L189" s="1"/>
      <c r="M189" s="1"/>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1"/>
      <c r="AQ189" s="4"/>
      <c r="AR189" s="5"/>
      <c r="AS189" s="5"/>
      <c r="AT189" s="5"/>
      <c r="AU189" s="5"/>
      <c r="AV189" s="5"/>
      <c r="AW189" s="5"/>
      <c r="AX189" s="5"/>
      <c r="AY189" s="5"/>
      <c r="AZ189" s="5"/>
      <c r="BA189" s="3"/>
      <c r="BB189" s="1"/>
      <c r="BC189" s="1"/>
      <c r="BD189" s="1"/>
      <c r="BE189" s="1"/>
      <c r="BF189" s="1"/>
      <c r="BG189" s="1"/>
      <c r="BH189" s="3"/>
      <c r="BI189" s="3"/>
      <c r="BJ189" s="3"/>
      <c r="BK189" s="1"/>
      <c r="BL189" s="3"/>
      <c r="BM189" s="3"/>
      <c r="BN189" s="3"/>
      <c r="BO189" s="3"/>
      <c r="BP189" s="3"/>
      <c r="BQ189" s="3"/>
      <c r="BR189" s="3"/>
      <c r="BS189" s="3"/>
      <c r="BT189" s="3"/>
      <c r="BU189" s="3"/>
    </row>
    <row r="190" spans="1:73" ht="13.5" customHeight="1">
      <c r="A190" s="1"/>
      <c r="B190" s="1"/>
      <c r="C190" s="2"/>
      <c r="D190" s="3"/>
      <c r="E190" s="1"/>
      <c r="F190" s="1"/>
      <c r="G190" s="1"/>
      <c r="H190" s="1"/>
      <c r="I190" s="1"/>
      <c r="J190" s="1"/>
      <c r="K190" s="1"/>
      <c r="L190" s="1"/>
      <c r="M190" s="1"/>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1"/>
      <c r="AQ190" s="4"/>
      <c r="AR190" s="5"/>
      <c r="AS190" s="5"/>
      <c r="AT190" s="5"/>
      <c r="AU190" s="5"/>
      <c r="AV190" s="5"/>
      <c r="AW190" s="5"/>
      <c r="AX190" s="5"/>
      <c r="AY190" s="5"/>
      <c r="AZ190" s="5"/>
      <c r="BA190" s="3"/>
      <c r="BB190" s="1"/>
      <c r="BC190" s="1"/>
      <c r="BD190" s="1"/>
      <c r="BE190" s="1"/>
      <c r="BF190" s="1"/>
      <c r="BG190" s="1"/>
      <c r="BH190" s="3"/>
      <c r="BI190" s="3"/>
      <c r="BJ190" s="3"/>
      <c r="BK190" s="1"/>
      <c r="BL190" s="3"/>
      <c r="BM190" s="3"/>
      <c r="BN190" s="3"/>
      <c r="BO190" s="3"/>
      <c r="BP190" s="3"/>
      <c r="BQ190" s="3"/>
      <c r="BR190" s="3"/>
      <c r="BS190" s="3"/>
      <c r="BT190" s="3"/>
      <c r="BU190" s="3"/>
    </row>
    <row r="191" spans="1:73" ht="13.5" customHeight="1">
      <c r="A191" s="1"/>
      <c r="B191" s="1"/>
      <c r="C191" s="2"/>
      <c r="D191" s="3"/>
      <c r="E191" s="1"/>
      <c r="F191" s="1"/>
      <c r="G191" s="1"/>
      <c r="H191" s="1"/>
      <c r="I191" s="1"/>
      <c r="J191" s="1"/>
      <c r="K191" s="1"/>
      <c r="L191" s="1"/>
      <c r="M191" s="1"/>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1"/>
      <c r="AQ191" s="4"/>
      <c r="AR191" s="5"/>
      <c r="AS191" s="5"/>
      <c r="AT191" s="5"/>
      <c r="AU191" s="5"/>
      <c r="AV191" s="5"/>
      <c r="AW191" s="5"/>
      <c r="AX191" s="5"/>
      <c r="AY191" s="5"/>
      <c r="AZ191" s="5"/>
      <c r="BA191" s="3"/>
      <c r="BB191" s="1"/>
      <c r="BC191" s="1"/>
      <c r="BD191" s="1"/>
      <c r="BE191" s="1"/>
      <c r="BF191" s="1"/>
      <c r="BG191" s="1"/>
      <c r="BH191" s="3"/>
      <c r="BI191" s="3"/>
      <c r="BJ191" s="3"/>
      <c r="BK191" s="1"/>
      <c r="BL191" s="3"/>
      <c r="BM191" s="3"/>
      <c r="BN191" s="3"/>
      <c r="BO191" s="3"/>
      <c r="BP191" s="3"/>
      <c r="BQ191" s="3"/>
      <c r="BR191" s="3"/>
      <c r="BS191" s="3"/>
      <c r="BT191" s="3"/>
      <c r="BU191" s="3"/>
    </row>
    <row r="192" spans="1:73" ht="13.5" customHeight="1">
      <c r="A192" s="1"/>
      <c r="B192" s="1"/>
      <c r="C192" s="2"/>
      <c r="D192" s="3"/>
      <c r="E192" s="1"/>
      <c r="F192" s="1"/>
      <c r="G192" s="1"/>
      <c r="H192" s="1"/>
      <c r="I192" s="1"/>
      <c r="J192" s="1"/>
      <c r="K192" s="1"/>
      <c r="L192" s="1"/>
      <c r="M192" s="1"/>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1"/>
      <c r="AQ192" s="4"/>
      <c r="AR192" s="5"/>
      <c r="AS192" s="5"/>
      <c r="AT192" s="5"/>
      <c r="AU192" s="5"/>
      <c r="AV192" s="5"/>
      <c r="AW192" s="5"/>
      <c r="AX192" s="5"/>
      <c r="AY192" s="5"/>
      <c r="AZ192" s="5"/>
      <c r="BA192" s="3"/>
      <c r="BB192" s="1"/>
      <c r="BC192" s="1"/>
      <c r="BD192" s="1"/>
      <c r="BE192" s="1"/>
      <c r="BF192" s="1"/>
      <c r="BG192" s="1"/>
      <c r="BH192" s="3"/>
      <c r="BI192" s="3"/>
      <c r="BJ192" s="3"/>
      <c r="BK192" s="1"/>
      <c r="BL192" s="3"/>
      <c r="BM192" s="3"/>
      <c r="BN192" s="3"/>
      <c r="BO192" s="3"/>
      <c r="BP192" s="3"/>
      <c r="BQ192" s="3"/>
      <c r="BR192" s="3"/>
      <c r="BS192" s="3"/>
      <c r="BT192" s="3"/>
      <c r="BU192" s="3"/>
    </row>
    <row r="193" spans="1:73" ht="13.5" customHeight="1">
      <c r="A193" s="1"/>
      <c r="B193" s="1"/>
      <c r="C193" s="2"/>
      <c r="D193" s="3"/>
      <c r="E193" s="1"/>
      <c r="F193" s="1"/>
      <c r="G193" s="1"/>
      <c r="H193" s="1"/>
      <c r="I193" s="1"/>
      <c r="J193" s="1"/>
      <c r="K193" s="1"/>
      <c r="L193" s="1"/>
      <c r="M193" s="1"/>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1"/>
      <c r="AQ193" s="4"/>
      <c r="AR193" s="5"/>
      <c r="AS193" s="5"/>
      <c r="AT193" s="5"/>
      <c r="AU193" s="5"/>
      <c r="AV193" s="5"/>
      <c r="AW193" s="5"/>
      <c r="AX193" s="5"/>
      <c r="AY193" s="5"/>
      <c r="AZ193" s="5"/>
      <c r="BA193" s="3"/>
      <c r="BB193" s="1"/>
      <c r="BC193" s="1"/>
      <c r="BD193" s="1"/>
      <c r="BE193" s="1"/>
      <c r="BF193" s="1"/>
      <c r="BG193" s="1"/>
      <c r="BH193" s="3"/>
      <c r="BI193" s="3"/>
      <c r="BJ193" s="3"/>
      <c r="BK193" s="1"/>
      <c r="BL193" s="3"/>
      <c r="BM193" s="3"/>
      <c r="BN193" s="3"/>
      <c r="BO193" s="3"/>
      <c r="BP193" s="3"/>
      <c r="BQ193" s="3"/>
      <c r="BR193" s="3"/>
      <c r="BS193" s="3"/>
      <c r="BT193" s="3"/>
      <c r="BU193" s="3"/>
    </row>
    <row r="194" spans="1:73" ht="13.5" customHeight="1">
      <c r="A194" s="1"/>
      <c r="B194" s="1"/>
      <c r="C194" s="2"/>
      <c r="D194" s="3"/>
      <c r="E194" s="1"/>
      <c r="F194" s="1"/>
      <c r="G194" s="1"/>
      <c r="H194" s="1"/>
      <c r="I194" s="1"/>
      <c r="J194" s="1"/>
      <c r="K194" s="1"/>
      <c r="L194" s="1"/>
      <c r="M194" s="1"/>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1"/>
      <c r="AQ194" s="4"/>
      <c r="AR194" s="5"/>
      <c r="AS194" s="5"/>
      <c r="AT194" s="5"/>
      <c r="AU194" s="5"/>
      <c r="AV194" s="5"/>
      <c r="AW194" s="5"/>
      <c r="AX194" s="5"/>
      <c r="AY194" s="5"/>
      <c r="AZ194" s="5"/>
      <c r="BA194" s="3"/>
      <c r="BB194" s="1"/>
      <c r="BC194" s="1"/>
      <c r="BD194" s="1"/>
      <c r="BE194" s="1"/>
      <c r="BF194" s="1"/>
      <c r="BG194" s="1"/>
      <c r="BH194" s="3"/>
      <c r="BI194" s="3"/>
      <c r="BJ194" s="3"/>
      <c r="BK194" s="1"/>
      <c r="BL194" s="3"/>
      <c r="BM194" s="3"/>
      <c r="BN194" s="3"/>
      <c r="BO194" s="3"/>
      <c r="BP194" s="3"/>
      <c r="BQ194" s="3"/>
      <c r="BR194" s="3"/>
      <c r="BS194" s="3"/>
      <c r="BT194" s="3"/>
      <c r="BU194" s="3"/>
    </row>
    <row r="195" spans="1:73" ht="13.5" customHeight="1">
      <c r="A195" s="1"/>
      <c r="B195" s="1"/>
      <c r="C195" s="2"/>
      <c r="D195" s="3"/>
      <c r="E195" s="1"/>
      <c r="F195" s="1"/>
      <c r="G195" s="1"/>
      <c r="H195" s="1"/>
      <c r="I195" s="1"/>
      <c r="J195" s="1"/>
      <c r="K195" s="1"/>
      <c r="L195" s="1"/>
      <c r="M195" s="1"/>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1"/>
      <c r="AQ195" s="4"/>
      <c r="AR195" s="5"/>
      <c r="AS195" s="5"/>
      <c r="AT195" s="5"/>
      <c r="AU195" s="5"/>
      <c r="AV195" s="5"/>
      <c r="AW195" s="5"/>
      <c r="AX195" s="5"/>
      <c r="AY195" s="5"/>
      <c r="AZ195" s="5"/>
      <c r="BA195" s="3"/>
      <c r="BB195" s="1"/>
      <c r="BC195" s="1"/>
      <c r="BD195" s="1"/>
      <c r="BE195" s="1"/>
      <c r="BF195" s="1"/>
      <c r="BG195" s="1"/>
      <c r="BH195" s="3"/>
      <c r="BI195" s="3"/>
      <c r="BJ195" s="3"/>
      <c r="BK195" s="1"/>
      <c r="BL195" s="3"/>
      <c r="BM195" s="3"/>
      <c r="BN195" s="3"/>
      <c r="BO195" s="3"/>
      <c r="BP195" s="3"/>
      <c r="BQ195" s="3"/>
      <c r="BR195" s="3"/>
      <c r="BS195" s="3"/>
      <c r="BT195" s="3"/>
      <c r="BU195" s="3"/>
    </row>
    <row r="196" spans="1:73" ht="13.5" customHeight="1">
      <c r="A196" s="1"/>
      <c r="B196" s="1"/>
      <c r="C196" s="2"/>
      <c r="D196" s="3"/>
      <c r="E196" s="1"/>
      <c r="F196" s="1"/>
      <c r="G196" s="1"/>
      <c r="H196" s="1"/>
      <c r="I196" s="1"/>
      <c r="J196" s="1"/>
      <c r="K196" s="1"/>
      <c r="L196" s="1"/>
      <c r="M196" s="1"/>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1"/>
      <c r="AQ196" s="4"/>
      <c r="AR196" s="5"/>
      <c r="AS196" s="5"/>
      <c r="AT196" s="5"/>
      <c r="AU196" s="5"/>
      <c r="AV196" s="5"/>
      <c r="AW196" s="5"/>
      <c r="AX196" s="5"/>
      <c r="AY196" s="5"/>
      <c r="AZ196" s="5"/>
      <c r="BA196" s="3"/>
      <c r="BB196" s="1"/>
      <c r="BC196" s="1"/>
      <c r="BD196" s="1"/>
      <c r="BE196" s="1"/>
      <c r="BF196" s="1"/>
      <c r="BG196" s="1"/>
      <c r="BH196" s="3"/>
      <c r="BI196" s="3"/>
      <c r="BJ196" s="3"/>
      <c r="BK196" s="1"/>
      <c r="BL196" s="3"/>
      <c r="BM196" s="3"/>
      <c r="BN196" s="3"/>
      <c r="BO196" s="3"/>
      <c r="BP196" s="3"/>
      <c r="BQ196" s="3"/>
      <c r="BR196" s="3"/>
      <c r="BS196" s="3"/>
      <c r="BT196" s="3"/>
      <c r="BU196" s="3"/>
    </row>
    <row r="197" spans="1:73" ht="13.5" customHeight="1">
      <c r="A197" s="1"/>
      <c r="B197" s="1"/>
      <c r="C197" s="2"/>
      <c r="D197" s="3"/>
      <c r="E197" s="1"/>
      <c r="F197" s="1"/>
      <c r="G197" s="1"/>
      <c r="H197" s="1"/>
      <c r="I197" s="1"/>
      <c r="J197" s="1"/>
      <c r="K197" s="1"/>
      <c r="L197" s="1"/>
      <c r="M197" s="1"/>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1"/>
      <c r="AQ197" s="4"/>
      <c r="AR197" s="5"/>
      <c r="AS197" s="5"/>
      <c r="AT197" s="5"/>
      <c r="AU197" s="5"/>
      <c r="AV197" s="5"/>
      <c r="AW197" s="5"/>
      <c r="AX197" s="5"/>
      <c r="AY197" s="5"/>
      <c r="AZ197" s="5"/>
      <c r="BA197" s="3"/>
      <c r="BB197" s="1"/>
      <c r="BC197" s="1"/>
      <c r="BD197" s="1"/>
      <c r="BE197" s="1"/>
      <c r="BF197" s="1"/>
      <c r="BG197" s="1"/>
      <c r="BH197" s="3"/>
      <c r="BI197" s="3"/>
      <c r="BJ197" s="3"/>
      <c r="BK197" s="1"/>
      <c r="BL197" s="3"/>
      <c r="BM197" s="3"/>
      <c r="BN197" s="3"/>
      <c r="BO197" s="3"/>
      <c r="BP197" s="3"/>
      <c r="BQ197" s="3"/>
      <c r="BR197" s="3"/>
      <c r="BS197" s="3"/>
      <c r="BT197" s="3"/>
      <c r="BU197" s="3"/>
    </row>
    <row r="198" spans="1:73" ht="13.5" customHeight="1">
      <c r="A198" s="1"/>
      <c r="B198" s="1"/>
      <c r="C198" s="2"/>
      <c r="D198" s="3"/>
      <c r="E198" s="1"/>
      <c r="F198" s="1"/>
      <c r="G198" s="1"/>
      <c r="H198" s="1"/>
      <c r="I198" s="1"/>
      <c r="J198" s="1"/>
      <c r="K198" s="1"/>
      <c r="L198" s="1"/>
      <c r="M198" s="1"/>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1"/>
      <c r="AQ198" s="4"/>
      <c r="AR198" s="5"/>
      <c r="AS198" s="5"/>
      <c r="AT198" s="5"/>
      <c r="AU198" s="5"/>
      <c r="AV198" s="5"/>
      <c r="AW198" s="5"/>
      <c r="AX198" s="5"/>
      <c r="AY198" s="5"/>
      <c r="AZ198" s="5"/>
      <c r="BA198" s="3"/>
      <c r="BB198" s="1"/>
      <c r="BC198" s="1"/>
      <c r="BD198" s="1"/>
      <c r="BE198" s="1"/>
      <c r="BF198" s="1"/>
      <c r="BG198" s="1"/>
      <c r="BH198" s="3"/>
      <c r="BI198" s="3"/>
      <c r="BJ198" s="3"/>
      <c r="BK198" s="1"/>
      <c r="BL198" s="3"/>
      <c r="BM198" s="3"/>
      <c r="BN198" s="3"/>
      <c r="BO198" s="3"/>
      <c r="BP198" s="3"/>
      <c r="BQ198" s="3"/>
      <c r="BR198" s="3"/>
      <c r="BS198" s="3"/>
      <c r="BT198" s="3"/>
      <c r="BU198" s="3"/>
    </row>
    <row r="199" spans="1:73" ht="13.5" customHeight="1">
      <c r="A199" s="1"/>
      <c r="B199" s="1"/>
      <c r="C199" s="2"/>
      <c r="D199" s="3"/>
      <c r="E199" s="1"/>
      <c r="F199" s="1"/>
      <c r="G199" s="1"/>
      <c r="H199" s="1"/>
      <c r="I199" s="1"/>
      <c r="J199" s="1"/>
      <c r="K199" s="1"/>
      <c r="L199" s="1"/>
      <c r="M199" s="1"/>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1"/>
      <c r="AQ199" s="4"/>
      <c r="AR199" s="5"/>
      <c r="AS199" s="5"/>
      <c r="AT199" s="5"/>
      <c r="AU199" s="5"/>
      <c r="AV199" s="5"/>
      <c r="AW199" s="5"/>
      <c r="AX199" s="5"/>
      <c r="AY199" s="5"/>
      <c r="AZ199" s="5"/>
      <c r="BA199" s="3"/>
      <c r="BB199" s="1"/>
      <c r="BC199" s="1"/>
      <c r="BD199" s="1"/>
      <c r="BE199" s="1"/>
      <c r="BF199" s="1"/>
      <c r="BG199" s="1"/>
      <c r="BH199" s="3"/>
      <c r="BI199" s="3"/>
      <c r="BJ199" s="3"/>
      <c r="BK199" s="1"/>
      <c r="BL199" s="3"/>
      <c r="BM199" s="3"/>
      <c r="BN199" s="3"/>
      <c r="BO199" s="3"/>
      <c r="BP199" s="3"/>
      <c r="BQ199" s="3"/>
      <c r="BR199" s="3"/>
      <c r="BS199" s="3"/>
      <c r="BT199" s="3"/>
      <c r="BU199" s="3"/>
    </row>
    <row r="200" spans="1:73" ht="13.5" customHeight="1">
      <c r="A200" s="1"/>
      <c r="B200" s="1"/>
      <c r="C200" s="2"/>
      <c r="D200" s="3"/>
      <c r="E200" s="1"/>
      <c r="F200" s="1"/>
      <c r="G200" s="1"/>
      <c r="H200" s="1"/>
      <c r="I200" s="1"/>
      <c r="J200" s="1"/>
      <c r="K200" s="1"/>
      <c r="L200" s="1"/>
      <c r="M200" s="1"/>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1"/>
      <c r="AQ200" s="4"/>
      <c r="AR200" s="5"/>
      <c r="AS200" s="5"/>
      <c r="AT200" s="5"/>
      <c r="AU200" s="5"/>
      <c r="AV200" s="5"/>
      <c r="AW200" s="5"/>
      <c r="AX200" s="5"/>
      <c r="AY200" s="5"/>
      <c r="AZ200" s="5"/>
      <c r="BA200" s="3"/>
      <c r="BB200" s="1"/>
      <c r="BC200" s="1"/>
      <c r="BD200" s="1"/>
      <c r="BE200" s="1"/>
      <c r="BF200" s="1"/>
      <c r="BG200" s="1"/>
      <c r="BH200" s="3"/>
      <c r="BI200" s="3"/>
      <c r="BJ200" s="3"/>
      <c r="BK200" s="1"/>
      <c r="BL200" s="3"/>
      <c r="BM200" s="3"/>
      <c r="BN200" s="3"/>
      <c r="BO200" s="3"/>
      <c r="BP200" s="3"/>
      <c r="BQ200" s="3"/>
      <c r="BR200" s="3"/>
      <c r="BS200" s="3"/>
      <c r="BT200" s="3"/>
      <c r="BU200" s="3"/>
    </row>
    <row r="201" spans="1:73" ht="13.5" customHeight="1">
      <c r="A201" s="1"/>
      <c r="B201" s="1"/>
      <c r="C201" s="2"/>
      <c r="D201" s="3"/>
      <c r="E201" s="1"/>
      <c r="F201" s="1"/>
      <c r="G201" s="1"/>
      <c r="H201" s="1"/>
      <c r="I201" s="1"/>
      <c r="J201" s="1"/>
      <c r="K201" s="1"/>
      <c r="L201" s="1"/>
      <c r="M201" s="1"/>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1"/>
      <c r="AQ201" s="4"/>
      <c r="AR201" s="5"/>
      <c r="AS201" s="5"/>
      <c r="AT201" s="5"/>
      <c r="AU201" s="5"/>
      <c r="AV201" s="5"/>
      <c r="AW201" s="5"/>
      <c r="AX201" s="5"/>
      <c r="AY201" s="5"/>
      <c r="AZ201" s="5"/>
      <c r="BA201" s="3"/>
      <c r="BB201" s="1"/>
      <c r="BC201" s="1"/>
      <c r="BD201" s="1"/>
      <c r="BE201" s="1"/>
      <c r="BF201" s="1"/>
      <c r="BG201" s="1"/>
      <c r="BH201" s="3"/>
      <c r="BI201" s="3"/>
      <c r="BJ201" s="3"/>
      <c r="BK201" s="1"/>
      <c r="BL201" s="3"/>
      <c r="BM201" s="3"/>
      <c r="BN201" s="3"/>
      <c r="BO201" s="3"/>
      <c r="BP201" s="3"/>
      <c r="BQ201" s="3"/>
      <c r="BR201" s="3"/>
      <c r="BS201" s="3"/>
      <c r="BT201" s="3"/>
      <c r="BU201" s="3"/>
    </row>
    <row r="202" spans="1:73" ht="13.5" customHeight="1">
      <c r="A202" s="1"/>
      <c r="B202" s="1"/>
      <c r="C202" s="2"/>
      <c r="D202" s="3"/>
      <c r="E202" s="1"/>
      <c r="F202" s="1"/>
      <c r="G202" s="1"/>
      <c r="H202" s="1"/>
      <c r="I202" s="1"/>
      <c r="J202" s="1"/>
      <c r="K202" s="1"/>
      <c r="L202" s="1"/>
      <c r="M202" s="1"/>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1"/>
      <c r="AQ202" s="4"/>
      <c r="AR202" s="5"/>
      <c r="AS202" s="5"/>
      <c r="AT202" s="5"/>
      <c r="AU202" s="5"/>
      <c r="AV202" s="5"/>
      <c r="AW202" s="5"/>
      <c r="AX202" s="5"/>
      <c r="AY202" s="5"/>
      <c r="AZ202" s="5"/>
      <c r="BA202" s="3"/>
      <c r="BB202" s="1"/>
      <c r="BC202" s="1"/>
      <c r="BD202" s="1"/>
      <c r="BE202" s="1"/>
      <c r="BF202" s="1"/>
      <c r="BG202" s="1"/>
      <c r="BH202" s="3"/>
      <c r="BI202" s="3"/>
      <c r="BJ202" s="3"/>
      <c r="BK202" s="1"/>
      <c r="BL202" s="3"/>
      <c r="BM202" s="3"/>
      <c r="BN202" s="3"/>
      <c r="BO202" s="3"/>
      <c r="BP202" s="3"/>
      <c r="BQ202" s="3"/>
      <c r="BR202" s="3"/>
      <c r="BS202" s="3"/>
      <c r="BT202" s="3"/>
      <c r="BU202" s="3"/>
    </row>
    <row r="203" spans="1:73" ht="13.5" customHeight="1">
      <c r="A203" s="1"/>
      <c r="B203" s="1"/>
      <c r="C203" s="2"/>
      <c r="D203" s="3"/>
      <c r="E203" s="1"/>
      <c r="F203" s="1"/>
      <c r="G203" s="1"/>
      <c r="H203" s="1"/>
      <c r="I203" s="1"/>
      <c r="J203" s="1"/>
      <c r="K203" s="1"/>
      <c r="L203" s="1"/>
      <c r="M203" s="1"/>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1"/>
      <c r="AQ203" s="4"/>
      <c r="AR203" s="5"/>
      <c r="AS203" s="5"/>
      <c r="AT203" s="5"/>
      <c r="AU203" s="5"/>
      <c r="AV203" s="5"/>
      <c r="AW203" s="5"/>
      <c r="AX203" s="5"/>
      <c r="AY203" s="5"/>
      <c r="AZ203" s="5"/>
      <c r="BA203" s="3"/>
      <c r="BB203" s="1"/>
      <c r="BC203" s="1"/>
      <c r="BD203" s="1"/>
      <c r="BE203" s="1"/>
      <c r="BF203" s="1"/>
      <c r="BG203" s="1"/>
      <c r="BH203" s="3"/>
      <c r="BI203" s="3"/>
      <c r="BJ203" s="3"/>
      <c r="BK203" s="1"/>
      <c r="BL203" s="3"/>
      <c r="BM203" s="3"/>
      <c r="BN203" s="3"/>
      <c r="BO203" s="3"/>
      <c r="BP203" s="3"/>
      <c r="BQ203" s="3"/>
      <c r="BR203" s="3"/>
      <c r="BS203" s="3"/>
      <c r="BT203" s="3"/>
      <c r="BU203" s="3"/>
    </row>
    <row r="204" spans="1:73" ht="13.5" customHeight="1">
      <c r="A204" s="1"/>
      <c r="B204" s="1"/>
      <c r="C204" s="2"/>
      <c r="D204" s="3"/>
      <c r="E204" s="1"/>
      <c r="F204" s="1"/>
      <c r="G204" s="1"/>
      <c r="H204" s="1"/>
      <c r="I204" s="1"/>
      <c r="J204" s="1"/>
      <c r="K204" s="1"/>
      <c r="L204" s="1"/>
      <c r="M204" s="1"/>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1"/>
      <c r="AQ204" s="4"/>
      <c r="AR204" s="5"/>
      <c r="AS204" s="5"/>
      <c r="AT204" s="5"/>
      <c r="AU204" s="5"/>
      <c r="AV204" s="5"/>
      <c r="AW204" s="5"/>
      <c r="AX204" s="5"/>
      <c r="AY204" s="5"/>
      <c r="AZ204" s="5"/>
      <c r="BA204" s="3"/>
      <c r="BB204" s="1"/>
      <c r="BC204" s="1"/>
      <c r="BD204" s="1"/>
      <c r="BE204" s="1"/>
      <c r="BF204" s="1"/>
      <c r="BG204" s="1"/>
      <c r="BH204" s="3"/>
      <c r="BI204" s="3"/>
      <c r="BJ204" s="3"/>
      <c r="BK204" s="1"/>
      <c r="BL204" s="3"/>
      <c r="BM204" s="3"/>
      <c r="BN204" s="3"/>
      <c r="BO204" s="3"/>
      <c r="BP204" s="3"/>
      <c r="BQ204" s="3"/>
      <c r="BR204" s="3"/>
      <c r="BS204" s="3"/>
      <c r="BT204" s="3"/>
      <c r="BU204" s="3"/>
    </row>
    <row r="205" spans="1:73" ht="13.5" customHeight="1">
      <c r="A205" s="1"/>
      <c r="B205" s="1"/>
      <c r="C205" s="2"/>
      <c r="D205" s="3"/>
      <c r="E205" s="1"/>
      <c r="F205" s="1"/>
      <c r="G205" s="1"/>
      <c r="H205" s="1"/>
      <c r="I205" s="1"/>
      <c r="J205" s="1"/>
      <c r="K205" s="1"/>
      <c r="L205" s="1"/>
      <c r="M205" s="1"/>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1"/>
      <c r="AQ205" s="4"/>
      <c r="AR205" s="5"/>
      <c r="AS205" s="5"/>
      <c r="AT205" s="5"/>
      <c r="AU205" s="5"/>
      <c r="AV205" s="5"/>
      <c r="AW205" s="5"/>
      <c r="AX205" s="5"/>
      <c r="AY205" s="5"/>
      <c r="AZ205" s="5"/>
      <c r="BA205" s="3"/>
      <c r="BB205" s="1"/>
      <c r="BC205" s="1"/>
      <c r="BD205" s="1"/>
      <c r="BE205" s="1"/>
      <c r="BF205" s="1"/>
      <c r="BG205" s="1"/>
      <c r="BH205" s="3"/>
      <c r="BI205" s="3"/>
      <c r="BJ205" s="3"/>
      <c r="BK205" s="1"/>
      <c r="BL205" s="3"/>
      <c r="BM205" s="3"/>
      <c r="BN205" s="3"/>
      <c r="BO205" s="3"/>
      <c r="BP205" s="3"/>
      <c r="BQ205" s="3"/>
      <c r="BR205" s="3"/>
      <c r="BS205" s="3"/>
      <c r="BT205" s="3"/>
      <c r="BU205" s="3"/>
    </row>
    <row r="206" spans="1:73" ht="13.5" customHeight="1">
      <c r="A206" s="1"/>
      <c r="B206" s="1"/>
      <c r="C206" s="2"/>
      <c r="D206" s="3"/>
      <c r="E206" s="1"/>
      <c r="F206" s="1"/>
      <c r="G206" s="1"/>
      <c r="H206" s="1"/>
      <c r="I206" s="1"/>
      <c r="J206" s="1"/>
      <c r="K206" s="1"/>
      <c r="L206" s="1"/>
      <c r="M206" s="1"/>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1"/>
      <c r="AQ206" s="4"/>
      <c r="AR206" s="5"/>
      <c r="AS206" s="5"/>
      <c r="AT206" s="5"/>
      <c r="AU206" s="5"/>
      <c r="AV206" s="5"/>
      <c r="AW206" s="5"/>
      <c r="AX206" s="5"/>
      <c r="AY206" s="5"/>
      <c r="AZ206" s="5"/>
      <c r="BA206" s="3"/>
      <c r="BB206" s="1"/>
      <c r="BC206" s="1"/>
      <c r="BD206" s="1"/>
      <c r="BE206" s="1"/>
      <c r="BF206" s="1"/>
      <c r="BG206" s="1"/>
      <c r="BH206" s="3"/>
      <c r="BI206" s="3"/>
      <c r="BJ206" s="3"/>
      <c r="BK206" s="1"/>
      <c r="BL206" s="3"/>
      <c r="BM206" s="3"/>
      <c r="BN206" s="3"/>
      <c r="BO206" s="3"/>
      <c r="BP206" s="3"/>
      <c r="BQ206" s="3"/>
      <c r="BR206" s="3"/>
      <c r="BS206" s="3"/>
      <c r="BT206" s="3"/>
      <c r="BU206" s="3"/>
    </row>
    <row r="207" spans="1:73" ht="13.5" customHeight="1">
      <c r="A207" s="1"/>
      <c r="B207" s="1"/>
      <c r="C207" s="2"/>
      <c r="D207" s="3"/>
      <c r="E207" s="1"/>
      <c r="F207" s="1"/>
      <c r="G207" s="1"/>
      <c r="H207" s="1"/>
      <c r="I207" s="1"/>
      <c r="J207" s="1"/>
      <c r="K207" s="1"/>
      <c r="L207" s="1"/>
      <c r="M207" s="1"/>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1"/>
      <c r="AQ207" s="4"/>
      <c r="AR207" s="5"/>
      <c r="AS207" s="5"/>
      <c r="AT207" s="5"/>
      <c r="AU207" s="5"/>
      <c r="AV207" s="5"/>
      <c r="AW207" s="5"/>
      <c r="AX207" s="5"/>
      <c r="AY207" s="5"/>
      <c r="AZ207" s="5"/>
      <c r="BA207" s="3"/>
      <c r="BB207" s="1"/>
      <c r="BC207" s="1"/>
      <c r="BD207" s="1"/>
      <c r="BE207" s="1"/>
      <c r="BF207" s="1"/>
      <c r="BG207" s="1"/>
      <c r="BH207" s="3"/>
      <c r="BI207" s="3"/>
      <c r="BJ207" s="3"/>
      <c r="BK207" s="1"/>
      <c r="BL207" s="3"/>
      <c r="BM207" s="3"/>
      <c r="BN207" s="3"/>
      <c r="BO207" s="3"/>
      <c r="BP207" s="3"/>
      <c r="BQ207" s="3"/>
      <c r="BR207" s="3"/>
      <c r="BS207" s="3"/>
      <c r="BT207" s="3"/>
      <c r="BU207" s="3"/>
    </row>
    <row r="208" spans="1:73" ht="13.5" customHeight="1">
      <c r="A208" s="1"/>
      <c r="B208" s="1"/>
      <c r="C208" s="2"/>
      <c r="D208" s="3"/>
      <c r="E208" s="1"/>
      <c r="F208" s="1"/>
      <c r="G208" s="1"/>
      <c r="H208" s="1"/>
      <c r="I208" s="1"/>
      <c r="J208" s="1"/>
      <c r="K208" s="1"/>
      <c r="L208" s="1"/>
      <c r="M208" s="1"/>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1"/>
      <c r="AQ208" s="4"/>
      <c r="AR208" s="5"/>
      <c r="AS208" s="5"/>
      <c r="AT208" s="5"/>
      <c r="AU208" s="5"/>
      <c r="AV208" s="5"/>
      <c r="AW208" s="5"/>
      <c r="AX208" s="5"/>
      <c r="AY208" s="5"/>
      <c r="AZ208" s="5"/>
      <c r="BA208" s="3"/>
      <c r="BB208" s="1"/>
      <c r="BC208" s="1"/>
      <c r="BD208" s="1"/>
      <c r="BE208" s="1"/>
      <c r="BF208" s="1"/>
      <c r="BG208" s="1"/>
      <c r="BH208" s="3"/>
      <c r="BI208" s="3"/>
      <c r="BJ208" s="3"/>
      <c r="BK208" s="1"/>
      <c r="BL208" s="3"/>
      <c r="BM208" s="3"/>
      <c r="BN208" s="3"/>
      <c r="BO208" s="3"/>
      <c r="BP208" s="3"/>
      <c r="BQ208" s="3"/>
      <c r="BR208" s="3"/>
      <c r="BS208" s="3"/>
      <c r="BT208" s="3"/>
      <c r="BU208" s="3"/>
    </row>
    <row r="209" spans="1:73" ht="13.5" customHeight="1">
      <c r="A209" s="1"/>
      <c r="B209" s="1"/>
      <c r="C209" s="2"/>
      <c r="D209" s="3"/>
      <c r="E209" s="1"/>
      <c r="F209" s="1"/>
      <c r="G209" s="1"/>
      <c r="H209" s="1"/>
      <c r="I209" s="1"/>
      <c r="J209" s="1"/>
      <c r="K209" s="1"/>
      <c r="L209" s="1"/>
      <c r="M209" s="1"/>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1"/>
      <c r="AQ209" s="4"/>
      <c r="AR209" s="5"/>
      <c r="AS209" s="5"/>
      <c r="AT209" s="5"/>
      <c r="AU209" s="5"/>
      <c r="AV209" s="5"/>
      <c r="AW209" s="5"/>
      <c r="AX209" s="5"/>
      <c r="AY209" s="5"/>
      <c r="AZ209" s="5"/>
      <c r="BA209" s="3"/>
      <c r="BB209" s="1"/>
      <c r="BC209" s="1"/>
      <c r="BD209" s="1"/>
      <c r="BE209" s="1"/>
      <c r="BF209" s="1"/>
      <c r="BG209" s="1"/>
      <c r="BH209" s="3"/>
      <c r="BI209" s="3"/>
      <c r="BJ209" s="3"/>
      <c r="BK209" s="1"/>
      <c r="BL209" s="3"/>
      <c r="BM209" s="3"/>
      <c r="BN209" s="3"/>
      <c r="BO209" s="3"/>
      <c r="BP209" s="3"/>
      <c r="BQ209" s="3"/>
      <c r="BR209" s="3"/>
      <c r="BS209" s="3"/>
      <c r="BT209" s="3"/>
      <c r="BU209" s="3"/>
    </row>
    <row r="210" spans="1:73" ht="13.5" customHeight="1">
      <c r="A210" s="1"/>
      <c r="B210" s="1"/>
      <c r="C210" s="2"/>
      <c r="D210" s="3"/>
      <c r="E210" s="1"/>
      <c r="F210" s="1"/>
      <c r="G210" s="1"/>
      <c r="H210" s="1"/>
      <c r="I210" s="1"/>
      <c r="J210" s="1"/>
      <c r="K210" s="1"/>
      <c r="L210" s="1"/>
      <c r="M210" s="1"/>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1"/>
      <c r="AQ210" s="4"/>
      <c r="AR210" s="5"/>
      <c r="AS210" s="5"/>
      <c r="AT210" s="5"/>
      <c r="AU210" s="5"/>
      <c r="AV210" s="5"/>
      <c r="AW210" s="5"/>
      <c r="AX210" s="5"/>
      <c r="AY210" s="5"/>
      <c r="AZ210" s="5"/>
      <c r="BA210" s="3"/>
      <c r="BB210" s="1"/>
      <c r="BC210" s="1"/>
      <c r="BD210" s="1"/>
      <c r="BE210" s="1"/>
      <c r="BF210" s="1"/>
      <c r="BG210" s="1"/>
      <c r="BH210" s="3"/>
      <c r="BI210" s="3"/>
      <c r="BJ210" s="3"/>
      <c r="BK210" s="1"/>
      <c r="BL210" s="3"/>
      <c r="BM210" s="3"/>
      <c r="BN210" s="3"/>
      <c r="BO210" s="3"/>
      <c r="BP210" s="3"/>
      <c r="BQ210" s="3"/>
      <c r="BR210" s="3"/>
      <c r="BS210" s="3"/>
      <c r="BT210" s="3"/>
      <c r="BU210" s="3"/>
    </row>
    <row r="211" spans="1:73" ht="13.5" customHeight="1">
      <c r="A211" s="1"/>
      <c r="B211" s="1"/>
      <c r="C211" s="2"/>
      <c r="D211" s="3"/>
      <c r="E211" s="1"/>
      <c r="F211" s="1"/>
      <c r="G211" s="1"/>
      <c r="H211" s="1"/>
      <c r="I211" s="1"/>
      <c r="J211" s="1"/>
      <c r="K211" s="1"/>
      <c r="L211" s="1"/>
      <c r="M211" s="1"/>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1"/>
      <c r="AQ211" s="4"/>
      <c r="AR211" s="5"/>
      <c r="AS211" s="5"/>
      <c r="AT211" s="5"/>
      <c r="AU211" s="5"/>
      <c r="AV211" s="5"/>
      <c r="AW211" s="5"/>
      <c r="AX211" s="5"/>
      <c r="AY211" s="5"/>
      <c r="AZ211" s="5"/>
      <c r="BA211" s="3"/>
      <c r="BB211" s="1"/>
      <c r="BC211" s="1"/>
      <c r="BD211" s="1"/>
      <c r="BE211" s="1"/>
      <c r="BF211" s="1"/>
      <c r="BG211" s="1"/>
      <c r="BH211" s="3"/>
      <c r="BI211" s="3"/>
      <c r="BJ211" s="3"/>
      <c r="BK211" s="1"/>
      <c r="BL211" s="3"/>
      <c r="BM211" s="3"/>
      <c r="BN211" s="3"/>
      <c r="BO211" s="3"/>
      <c r="BP211" s="3"/>
      <c r="BQ211" s="3"/>
      <c r="BR211" s="3"/>
      <c r="BS211" s="3"/>
      <c r="BT211" s="3"/>
      <c r="BU211" s="3"/>
    </row>
    <row r="212" spans="1:73" ht="13.5" customHeight="1">
      <c r="A212" s="1"/>
      <c r="B212" s="1"/>
      <c r="C212" s="2"/>
      <c r="D212" s="3"/>
      <c r="E212" s="1"/>
      <c r="F212" s="1"/>
      <c r="G212" s="1"/>
      <c r="H212" s="1"/>
      <c r="I212" s="1"/>
      <c r="J212" s="1"/>
      <c r="K212" s="1"/>
      <c r="L212" s="1"/>
      <c r="M212" s="1"/>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1"/>
      <c r="AQ212" s="4"/>
      <c r="AR212" s="5"/>
      <c r="AS212" s="5"/>
      <c r="AT212" s="5"/>
      <c r="AU212" s="5"/>
      <c r="AV212" s="5"/>
      <c r="AW212" s="5"/>
      <c r="AX212" s="5"/>
      <c r="AY212" s="5"/>
      <c r="AZ212" s="5"/>
      <c r="BA212" s="3"/>
      <c r="BB212" s="1"/>
      <c r="BC212" s="1"/>
      <c r="BD212" s="1"/>
      <c r="BE212" s="1"/>
      <c r="BF212" s="1"/>
      <c r="BG212" s="1"/>
      <c r="BH212" s="3"/>
      <c r="BI212" s="3"/>
      <c r="BJ212" s="3"/>
      <c r="BK212" s="1"/>
      <c r="BL212" s="3"/>
      <c r="BM212" s="3"/>
      <c r="BN212" s="3"/>
      <c r="BO212" s="3"/>
      <c r="BP212" s="3"/>
      <c r="BQ212" s="3"/>
      <c r="BR212" s="3"/>
      <c r="BS212" s="3"/>
      <c r="BT212" s="3"/>
      <c r="BU212" s="3"/>
    </row>
    <row r="213" spans="1:73" ht="13.5" customHeight="1">
      <c r="A213" s="1"/>
      <c r="B213" s="1"/>
      <c r="C213" s="2"/>
      <c r="D213" s="3"/>
      <c r="E213" s="1"/>
      <c r="F213" s="1"/>
      <c r="G213" s="1"/>
      <c r="H213" s="1"/>
      <c r="I213" s="1"/>
      <c r="J213" s="1"/>
      <c r="K213" s="1"/>
      <c r="L213" s="1"/>
      <c r="M213" s="1"/>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1"/>
      <c r="AQ213" s="4"/>
      <c r="AR213" s="5"/>
      <c r="AS213" s="5"/>
      <c r="AT213" s="5"/>
      <c r="AU213" s="5"/>
      <c r="AV213" s="5"/>
      <c r="AW213" s="5"/>
      <c r="AX213" s="5"/>
      <c r="AY213" s="5"/>
      <c r="AZ213" s="5"/>
      <c r="BA213" s="3"/>
      <c r="BB213" s="1"/>
      <c r="BC213" s="1"/>
      <c r="BD213" s="1"/>
      <c r="BE213" s="1"/>
      <c r="BF213" s="1"/>
      <c r="BG213" s="1"/>
      <c r="BH213" s="3"/>
      <c r="BI213" s="3"/>
      <c r="BJ213" s="3"/>
      <c r="BK213" s="1"/>
      <c r="BL213" s="3"/>
      <c r="BM213" s="3"/>
      <c r="BN213" s="3"/>
      <c r="BO213" s="3"/>
      <c r="BP213" s="3"/>
      <c r="BQ213" s="3"/>
      <c r="BR213" s="3"/>
      <c r="BS213" s="3"/>
      <c r="BT213" s="3"/>
      <c r="BU213" s="3"/>
    </row>
    <row r="214" spans="1:73" ht="13.5" customHeight="1">
      <c r="A214" s="1"/>
      <c r="B214" s="1"/>
      <c r="C214" s="2"/>
      <c r="D214" s="3"/>
      <c r="E214" s="1"/>
      <c r="F214" s="1"/>
      <c r="G214" s="1"/>
      <c r="H214" s="1"/>
      <c r="I214" s="1"/>
      <c r="J214" s="1"/>
      <c r="K214" s="1"/>
      <c r="L214" s="1"/>
      <c r="M214" s="1"/>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1"/>
      <c r="AQ214" s="4"/>
      <c r="AR214" s="5"/>
      <c r="AS214" s="5"/>
      <c r="AT214" s="5"/>
      <c r="AU214" s="5"/>
      <c r="AV214" s="5"/>
      <c r="AW214" s="5"/>
      <c r="AX214" s="5"/>
      <c r="AY214" s="5"/>
      <c r="AZ214" s="5"/>
      <c r="BA214" s="3"/>
      <c r="BB214" s="1"/>
      <c r="BC214" s="1"/>
      <c r="BD214" s="1"/>
      <c r="BE214" s="1"/>
      <c r="BF214" s="1"/>
      <c r="BG214" s="1"/>
      <c r="BH214" s="3"/>
      <c r="BI214" s="3"/>
      <c r="BJ214" s="3"/>
      <c r="BK214" s="1"/>
      <c r="BL214" s="3"/>
      <c r="BM214" s="3"/>
      <c r="BN214" s="3"/>
      <c r="BO214" s="3"/>
      <c r="BP214" s="3"/>
      <c r="BQ214" s="3"/>
      <c r="BR214" s="3"/>
      <c r="BS214" s="3"/>
      <c r="BT214" s="3"/>
      <c r="BU214" s="3"/>
    </row>
    <row r="215" spans="1:73" ht="13.5" customHeight="1">
      <c r="A215" s="1"/>
      <c r="B215" s="1"/>
      <c r="C215" s="2"/>
      <c r="D215" s="3"/>
      <c r="E215" s="1"/>
      <c r="F215" s="1"/>
      <c r="G215" s="1"/>
      <c r="H215" s="1"/>
      <c r="I215" s="1"/>
      <c r="J215" s="1"/>
      <c r="K215" s="1"/>
      <c r="L215" s="1"/>
      <c r="M215" s="1"/>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1"/>
      <c r="AQ215" s="4"/>
      <c r="AR215" s="5"/>
      <c r="AS215" s="5"/>
      <c r="AT215" s="5"/>
      <c r="AU215" s="5"/>
      <c r="AV215" s="5"/>
      <c r="AW215" s="5"/>
      <c r="AX215" s="5"/>
      <c r="AY215" s="5"/>
      <c r="AZ215" s="5"/>
      <c r="BA215" s="3"/>
      <c r="BB215" s="1"/>
      <c r="BC215" s="1"/>
      <c r="BD215" s="1"/>
      <c r="BE215" s="1"/>
      <c r="BF215" s="1"/>
      <c r="BG215" s="1"/>
      <c r="BH215" s="3"/>
      <c r="BI215" s="3"/>
      <c r="BJ215" s="3"/>
      <c r="BK215" s="1"/>
      <c r="BL215" s="3"/>
      <c r="BM215" s="3"/>
      <c r="BN215" s="3"/>
      <c r="BO215" s="3"/>
      <c r="BP215" s="3"/>
      <c r="BQ215" s="3"/>
      <c r="BR215" s="3"/>
      <c r="BS215" s="3"/>
      <c r="BT215" s="3"/>
      <c r="BU215" s="3"/>
    </row>
    <row r="216" spans="1:73" ht="13.5" customHeight="1">
      <c r="A216" s="1"/>
      <c r="B216" s="1"/>
      <c r="C216" s="2"/>
      <c r="D216" s="3"/>
      <c r="E216" s="1"/>
      <c r="F216" s="1"/>
      <c r="G216" s="1"/>
      <c r="H216" s="1"/>
      <c r="I216" s="1"/>
      <c r="J216" s="1"/>
      <c r="K216" s="1"/>
      <c r="L216" s="1"/>
      <c r="M216" s="1"/>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1"/>
      <c r="AQ216" s="4"/>
      <c r="AR216" s="5"/>
      <c r="AS216" s="5"/>
      <c r="AT216" s="5"/>
      <c r="AU216" s="5"/>
      <c r="AV216" s="5"/>
      <c r="AW216" s="5"/>
      <c r="AX216" s="5"/>
      <c r="AY216" s="5"/>
      <c r="AZ216" s="5"/>
      <c r="BA216" s="3"/>
      <c r="BB216" s="1"/>
      <c r="BC216" s="1"/>
      <c r="BD216" s="1"/>
      <c r="BE216" s="1"/>
      <c r="BF216" s="1"/>
      <c r="BG216" s="1"/>
      <c r="BH216" s="3"/>
      <c r="BI216" s="3"/>
      <c r="BJ216" s="3"/>
      <c r="BK216" s="1"/>
      <c r="BL216" s="3"/>
      <c r="BM216" s="3"/>
      <c r="BN216" s="3"/>
      <c r="BO216" s="3"/>
      <c r="BP216" s="3"/>
      <c r="BQ216" s="3"/>
      <c r="BR216" s="3"/>
      <c r="BS216" s="3"/>
      <c r="BT216" s="3"/>
      <c r="BU216" s="3"/>
    </row>
    <row r="217" spans="1:73" ht="13.5" customHeight="1">
      <c r="A217" s="1"/>
      <c r="B217" s="1"/>
      <c r="C217" s="2"/>
      <c r="D217" s="3"/>
      <c r="E217" s="1"/>
      <c r="F217" s="1"/>
      <c r="G217" s="1"/>
      <c r="H217" s="1"/>
      <c r="I217" s="1"/>
      <c r="J217" s="1"/>
      <c r="K217" s="1"/>
      <c r="L217" s="1"/>
      <c r="M217" s="1"/>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1"/>
      <c r="AQ217" s="4"/>
      <c r="AR217" s="5"/>
      <c r="AS217" s="5"/>
      <c r="AT217" s="5"/>
      <c r="AU217" s="5"/>
      <c r="AV217" s="5"/>
      <c r="AW217" s="5"/>
      <c r="AX217" s="5"/>
      <c r="AY217" s="5"/>
      <c r="AZ217" s="5"/>
      <c r="BA217" s="3"/>
      <c r="BB217" s="1"/>
      <c r="BC217" s="1"/>
      <c r="BD217" s="1"/>
      <c r="BE217" s="1"/>
      <c r="BF217" s="1"/>
      <c r="BG217" s="1"/>
      <c r="BH217" s="3"/>
      <c r="BI217" s="3"/>
      <c r="BJ217" s="3"/>
      <c r="BK217" s="1"/>
      <c r="BL217" s="3"/>
      <c r="BM217" s="3"/>
      <c r="BN217" s="3"/>
      <c r="BO217" s="3"/>
      <c r="BP217" s="3"/>
      <c r="BQ217" s="3"/>
      <c r="BR217" s="3"/>
      <c r="BS217" s="3"/>
      <c r="BT217" s="3"/>
      <c r="BU217" s="3"/>
    </row>
    <row r="218" spans="1:73" ht="13.5" customHeight="1">
      <c r="A218" s="1"/>
      <c r="B218" s="1"/>
      <c r="C218" s="2"/>
      <c r="D218" s="3"/>
      <c r="E218" s="1"/>
      <c r="F218" s="1"/>
      <c r="G218" s="1"/>
      <c r="H218" s="1"/>
      <c r="I218" s="1"/>
      <c r="J218" s="1"/>
      <c r="K218" s="1"/>
      <c r="L218" s="1"/>
      <c r="M218" s="1"/>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1"/>
      <c r="AQ218" s="4"/>
      <c r="AR218" s="5"/>
      <c r="AS218" s="5"/>
      <c r="AT218" s="5"/>
      <c r="AU218" s="5"/>
      <c r="AV218" s="5"/>
      <c r="AW218" s="5"/>
      <c r="AX218" s="5"/>
      <c r="AY218" s="5"/>
      <c r="AZ218" s="5"/>
      <c r="BA218" s="3"/>
      <c r="BB218" s="1"/>
      <c r="BC218" s="1"/>
      <c r="BD218" s="1"/>
      <c r="BE218" s="1"/>
      <c r="BF218" s="1"/>
      <c r="BG218" s="1"/>
      <c r="BH218" s="3"/>
      <c r="BI218" s="3"/>
      <c r="BJ218" s="3"/>
      <c r="BK218" s="1"/>
      <c r="BL218" s="3"/>
      <c r="BM218" s="3"/>
      <c r="BN218" s="3"/>
      <c r="BO218" s="3"/>
      <c r="BP218" s="3"/>
      <c r="BQ218" s="3"/>
      <c r="BR218" s="3"/>
      <c r="BS218" s="3"/>
      <c r="BT218" s="3"/>
      <c r="BU218" s="3"/>
    </row>
    <row r="219" spans="1:73" ht="13.5" customHeight="1">
      <c r="A219" s="1"/>
      <c r="B219" s="1"/>
      <c r="C219" s="2"/>
      <c r="D219" s="3"/>
      <c r="E219" s="1"/>
      <c r="F219" s="1"/>
      <c r="G219" s="1"/>
      <c r="H219" s="1"/>
      <c r="I219" s="1"/>
      <c r="J219" s="1"/>
      <c r="K219" s="1"/>
      <c r="L219" s="1"/>
      <c r="M219" s="1"/>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1"/>
      <c r="AQ219" s="4"/>
      <c r="AR219" s="5"/>
      <c r="AS219" s="5"/>
      <c r="AT219" s="5"/>
      <c r="AU219" s="5"/>
      <c r="AV219" s="5"/>
      <c r="AW219" s="5"/>
      <c r="AX219" s="5"/>
      <c r="AY219" s="5"/>
      <c r="AZ219" s="5"/>
      <c r="BA219" s="3"/>
      <c r="BB219" s="1"/>
      <c r="BC219" s="1"/>
      <c r="BD219" s="1"/>
      <c r="BE219" s="1"/>
      <c r="BF219" s="1"/>
      <c r="BG219" s="1"/>
      <c r="BH219" s="3"/>
      <c r="BI219" s="3"/>
      <c r="BJ219" s="3"/>
      <c r="BK219" s="1"/>
      <c r="BL219" s="3"/>
      <c r="BM219" s="3"/>
      <c r="BN219" s="3"/>
      <c r="BO219" s="3"/>
      <c r="BP219" s="3"/>
      <c r="BQ219" s="3"/>
      <c r="BR219" s="3"/>
      <c r="BS219" s="3"/>
      <c r="BT219" s="3"/>
      <c r="BU219" s="3"/>
    </row>
    <row r="220" spans="1:73" ht="13.5" customHeight="1">
      <c r="A220" s="1"/>
      <c r="B220" s="1"/>
      <c r="C220" s="2"/>
      <c r="D220" s="3"/>
      <c r="E220" s="1"/>
      <c r="F220" s="1"/>
      <c r="G220" s="1"/>
      <c r="H220" s="1"/>
      <c r="I220" s="1"/>
      <c r="J220" s="1"/>
      <c r="K220" s="1"/>
      <c r="L220" s="1"/>
      <c r="M220" s="1"/>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1"/>
      <c r="AQ220" s="4"/>
      <c r="AR220" s="5"/>
      <c r="AS220" s="5"/>
      <c r="AT220" s="5"/>
      <c r="AU220" s="5"/>
      <c r="AV220" s="5"/>
      <c r="AW220" s="5"/>
      <c r="AX220" s="5"/>
      <c r="AY220" s="5"/>
      <c r="AZ220" s="5"/>
      <c r="BA220" s="3"/>
      <c r="BB220" s="1"/>
      <c r="BC220" s="1"/>
      <c r="BD220" s="1"/>
      <c r="BE220" s="1"/>
      <c r="BF220" s="1"/>
      <c r="BG220" s="1"/>
      <c r="BH220" s="3"/>
      <c r="BI220" s="3"/>
      <c r="BJ220" s="3"/>
      <c r="BK220" s="1"/>
      <c r="BL220" s="3"/>
      <c r="BM220" s="3"/>
      <c r="BN220" s="3"/>
      <c r="BO220" s="3"/>
      <c r="BP220" s="3"/>
      <c r="BQ220" s="3"/>
      <c r="BR220" s="3"/>
      <c r="BS220" s="3"/>
      <c r="BT220" s="3"/>
      <c r="BU220" s="3"/>
    </row>
    <row r="221" spans="1:73" ht="13.5" customHeight="1">
      <c r="A221" s="1"/>
      <c r="B221" s="1"/>
      <c r="C221" s="2"/>
      <c r="D221" s="3"/>
      <c r="E221" s="1"/>
      <c r="F221" s="1"/>
      <c r="G221" s="1"/>
      <c r="H221" s="1"/>
      <c r="I221" s="1"/>
      <c r="J221" s="1"/>
      <c r="K221" s="1"/>
      <c r="L221" s="1"/>
      <c r="M221" s="1"/>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1"/>
      <c r="AQ221" s="4"/>
      <c r="AR221" s="5"/>
      <c r="AS221" s="5"/>
      <c r="AT221" s="5"/>
      <c r="AU221" s="5"/>
      <c r="AV221" s="5"/>
      <c r="AW221" s="5"/>
      <c r="AX221" s="5"/>
      <c r="AY221" s="5"/>
      <c r="AZ221" s="5"/>
      <c r="BA221" s="3"/>
      <c r="BB221" s="1"/>
      <c r="BC221" s="1"/>
      <c r="BD221" s="1"/>
      <c r="BE221" s="1"/>
      <c r="BF221" s="1"/>
      <c r="BG221" s="1"/>
      <c r="BH221" s="3"/>
      <c r="BI221" s="3"/>
      <c r="BJ221" s="3"/>
      <c r="BK221" s="1"/>
      <c r="BL221" s="3"/>
      <c r="BM221" s="3"/>
      <c r="BN221" s="3"/>
      <c r="BO221" s="3"/>
      <c r="BP221" s="3"/>
      <c r="BQ221" s="3"/>
      <c r="BR221" s="3"/>
      <c r="BS221" s="3"/>
      <c r="BT221" s="3"/>
      <c r="BU221" s="3"/>
    </row>
    <row r="222" spans="1:73" ht="13.5" customHeight="1">
      <c r="A222" s="1"/>
      <c r="B222" s="1"/>
      <c r="C222" s="2"/>
      <c r="D222" s="3"/>
      <c r="E222" s="1"/>
      <c r="F222" s="1"/>
      <c r="G222" s="1"/>
      <c r="H222" s="1"/>
      <c r="I222" s="1"/>
      <c r="J222" s="1"/>
      <c r="K222" s="1"/>
      <c r="L222" s="1"/>
      <c r="M222" s="1"/>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1"/>
      <c r="AQ222" s="4"/>
      <c r="AR222" s="5"/>
      <c r="AS222" s="5"/>
      <c r="AT222" s="5"/>
      <c r="AU222" s="5"/>
      <c r="AV222" s="5"/>
      <c r="AW222" s="5"/>
      <c r="AX222" s="5"/>
      <c r="AY222" s="5"/>
      <c r="AZ222" s="5"/>
      <c r="BA222" s="3"/>
      <c r="BB222" s="1"/>
      <c r="BC222" s="1"/>
      <c r="BD222" s="1"/>
      <c r="BE222" s="1"/>
      <c r="BF222" s="1"/>
      <c r="BG222" s="1"/>
      <c r="BH222" s="3"/>
      <c r="BI222" s="3"/>
      <c r="BJ222" s="3"/>
      <c r="BK222" s="1"/>
      <c r="BL222" s="3"/>
      <c r="BM222" s="3"/>
      <c r="BN222" s="3"/>
      <c r="BO222" s="3"/>
      <c r="BP222" s="3"/>
      <c r="BQ222" s="3"/>
      <c r="BR222" s="3"/>
      <c r="BS222" s="3"/>
      <c r="BT222" s="3"/>
      <c r="BU222" s="3"/>
    </row>
    <row r="223" spans="1:73" ht="13.5" customHeight="1">
      <c r="A223" s="1"/>
      <c r="B223" s="1"/>
      <c r="C223" s="2"/>
      <c r="D223" s="3"/>
      <c r="E223" s="1"/>
      <c r="F223" s="1"/>
      <c r="G223" s="1"/>
      <c r="H223" s="1"/>
      <c r="I223" s="1"/>
      <c r="J223" s="1"/>
      <c r="K223" s="1"/>
      <c r="L223" s="1"/>
      <c r="M223" s="1"/>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1"/>
      <c r="AQ223" s="4"/>
      <c r="AR223" s="5"/>
      <c r="AS223" s="5"/>
      <c r="AT223" s="5"/>
      <c r="AU223" s="5"/>
      <c r="AV223" s="5"/>
      <c r="AW223" s="5"/>
      <c r="AX223" s="5"/>
      <c r="AY223" s="5"/>
      <c r="AZ223" s="5"/>
      <c r="BA223" s="3"/>
      <c r="BB223" s="1"/>
      <c r="BC223" s="1"/>
      <c r="BD223" s="1"/>
      <c r="BE223" s="1"/>
      <c r="BF223" s="1"/>
      <c r="BG223" s="1"/>
      <c r="BH223" s="3"/>
      <c r="BI223" s="3"/>
      <c r="BJ223" s="3"/>
      <c r="BK223" s="1"/>
      <c r="BL223" s="3"/>
      <c r="BM223" s="3"/>
      <c r="BN223" s="3"/>
      <c r="BO223" s="3"/>
      <c r="BP223" s="3"/>
      <c r="BQ223" s="3"/>
      <c r="BR223" s="3"/>
      <c r="BS223" s="3"/>
      <c r="BT223" s="3"/>
      <c r="BU223" s="3"/>
    </row>
    <row r="224" spans="1:73" ht="13.5" customHeight="1">
      <c r="A224" s="1"/>
      <c r="B224" s="1"/>
      <c r="C224" s="2"/>
      <c r="D224" s="3"/>
      <c r="E224" s="1"/>
      <c r="F224" s="1"/>
      <c r="G224" s="1"/>
      <c r="H224" s="1"/>
      <c r="I224" s="1"/>
      <c r="J224" s="1"/>
      <c r="K224" s="1"/>
      <c r="L224" s="1"/>
      <c r="M224" s="1"/>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1"/>
      <c r="AQ224" s="4"/>
      <c r="AR224" s="5"/>
      <c r="AS224" s="5"/>
      <c r="AT224" s="5"/>
      <c r="AU224" s="5"/>
      <c r="AV224" s="5"/>
      <c r="AW224" s="5"/>
      <c r="AX224" s="5"/>
      <c r="AY224" s="5"/>
      <c r="AZ224" s="5"/>
      <c r="BA224" s="3"/>
      <c r="BB224" s="1"/>
      <c r="BC224" s="1"/>
      <c r="BD224" s="1"/>
      <c r="BE224" s="1"/>
      <c r="BF224" s="1"/>
      <c r="BG224" s="1"/>
      <c r="BH224" s="3"/>
      <c r="BI224" s="3"/>
      <c r="BJ224" s="3"/>
      <c r="BK224" s="1"/>
      <c r="BL224" s="3"/>
      <c r="BM224" s="3"/>
      <c r="BN224" s="3"/>
      <c r="BO224" s="3"/>
      <c r="BP224" s="3"/>
      <c r="BQ224" s="3"/>
      <c r="BR224" s="3"/>
      <c r="BS224" s="3"/>
      <c r="BT224" s="3"/>
      <c r="BU224" s="3"/>
    </row>
    <row r="225" spans="1:73" ht="13.5" customHeight="1">
      <c r="A225" s="1"/>
      <c r="B225" s="1"/>
      <c r="C225" s="2"/>
      <c r="D225" s="3"/>
      <c r="E225" s="1"/>
      <c r="F225" s="1"/>
      <c r="G225" s="1"/>
      <c r="H225" s="1"/>
      <c r="I225" s="1"/>
      <c r="J225" s="1"/>
      <c r="K225" s="1"/>
      <c r="L225" s="1"/>
      <c r="M225" s="1"/>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1"/>
      <c r="AQ225" s="4"/>
      <c r="AR225" s="5"/>
      <c r="AS225" s="5"/>
      <c r="AT225" s="5"/>
      <c r="AU225" s="5"/>
      <c r="AV225" s="5"/>
      <c r="AW225" s="5"/>
      <c r="AX225" s="5"/>
      <c r="AY225" s="5"/>
      <c r="AZ225" s="5"/>
      <c r="BA225" s="3"/>
      <c r="BB225" s="1"/>
      <c r="BC225" s="1"/>
      <c r="BD225" s="1"/>
      <c r="BE225" s="1"/>
      <c r="BF225" s="1"/>
      <c r="BG225" s="1"/>
      <c r="BH225" s="3"/>
      <c r="BI225" s="3"/>
      <c r="BJ225" s="3"/>
      <c r="BK225" s="1"/>
      <c r="BL225" s="3"/>
      <c r="BM225" s="3"/>
      <c r="BN225" s="3"/>
      <c r="BO225" s="3"/>
      <c r="BP225" s="3"/>
      <c r="BQ225" s="3"/>
      <c r="BR225" s="3"/>
      <c r="BS225" s="3"/>
      <c r="BT225" s="3"/>
      <c r="BU225" s="3"/>
    </row>
    <row r="226" spans="1:73" ht="13.5" customHeight="1">
      <c r="A226" s="1"/>
      <c r="B226" s="1"/>
      <c r="C226" s="2"/>
      <c r="D226" s="3"/>
      <c r="E226" s="1"/>
      <c r="F226" s="1"/>
      <c r="G226" s="1"/>
      <c r="H226" s="1"/>
      <c r="I226" s="1"/>
      <c r="J226" s="1"/>
      <c r="K226" s="1"/>
      <c r="L226" s="1"/>
      <c r="M226" s="1"/>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1"/>
      <c r="AQ226" s="4"/>
      <c r="AR226" s="5"/>
      <c r="AS226" s="5"/>
      <c r="AT226" s="5"/>
      <c r="AU226" s="5"/>
      <c r="AV226" s="5"/>
      <c r="AW226" s="5"/>
      <c r="AX226" s="5"/>
      <c r="AY226" s="5"/>
      <c r="AZ226" s="5"/>
      <c r="BA226" s="3"/>
      <c r="BB226" s="1"/>
      <c r="BC226" s="1"/>
      <c r="BD226" s="1"/>
      <c r="BE226" s="1"/>
      <c r="BF226" s="1"/>
      <c r="BG226" s="1"/>
      <c r="BH226" s="3"/>
      <c r="BI226" s="3"/>
      <c r="BJ226" s="3"/>
      <c r="BK226" s="1"/>
      <c r="BL226" s="3"/>
      <c r="BM226" s="3"/>
      <c r="BN226" s="3"/>
      <c r="BO226" s="3"/>
      <c r="BP226" s="3"/>
      <c r="BQ226" s="3"/>
      <c r="BR226" s="3"/>
      <c r="BS226" s="3"/>
      <c r="BT226" s="3"/>
      <c r="BU226" s="3"/>
    </row>
    <row r="227" spans="1:73" ht="13.5" customHeight="1">
      <c r="A227" s="1"/>
      <c r="B227" s="1"/>
      <c r="C227" s="2"/>
      <c r="D227" s="3"/>
      <c r="E227" s="1"/>
      <c r="F227" s="1"/>
      <c r="G227" s="1"/>
      <c r="H227" s="1"/>
      <c r="I227" s="1"/>
      <c r="J227" s="1"/>
      <c r="K227" s="1"/>
      <c r="L227" s="1"/>
      <c r="M227" s="1"/>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1"/>
      <c r="AQ227" s="4"/>
      <c r="AR227" s="5"/>
      <c r="AS227" s="5"/>
      <c r="AT227" s="5"/>
      <c r="AU227" s="5"/>
      <c r="AV227" s="5"/>
      <c r="AW227" s="5"/>
      <c r="AX227" s="5"/>
      <c r="AY227" s="5"/>
      <c r="AZ227" s="5"/>
      <c r="BA227" s="3"/>
      <c r="BB227" s="1"/>
      <c r="BC227" s="1"/>
      <c r="BD227" s="1"/>
      <c r="BE227" s="1"/>
      <c r="BF227" s="1"/>
      <c r="BG227" s="1"/>
      <c r="BH227" s="3"/>
      <c r="BI227" s="3"/>
      <c r="BJ227" s="3"/>
      <c r="BK227" s="1"/>
      <c r="BL227" s="3"/>
      <c r="BM227" s="3"/>
      <c r="BN227" s="3"/>
      <c r="BO227" s="3"/>
      <c r="BP227" s="3"/>
      <c r="BQ227" s="3"/>
      <c r="BR227" s="3"/>
      <c r="BS227" s="3"/>
      <c r="BT227" s="3"/>
      <c r="BU227" s="3"/>
    </row>
    <row r="228" spans="1:73" ht="13.5" customHeight="1">
      <c r="A228" s="1"/>
      <c r="B228" s="1"/>
      <c r="C228" s="2"/>
      <c r="D228" s="3"/>
      <c r="E228" s="1"/>
      <c r="F228" s="1"/>
      <c r="G228" s="1"/>
      <c r="H228" s="1"/>
      <c r="I228" s="1"/>
      <c r="J228" s="1"/>
      <c r="K228" s="1"/>
      <c r="L228" s="1"/>
      <c r="M228" s="1"/>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1"/>
      <c r="AQ228" s="4"/>
      <c r="AR228" s="5"/>
      <c r="AS228" s="5"/>
      <c r="AT228" s="5"/>
      <c r="AU228" s="5"/>
      <c r="AV228" s="5"/>
      <c r="AW228" s="5"/>
      <c r="AX228" s="5"/>
      <c r="AY228" s="5"/>
      <c r="AZ228" s="5"/>
      <c r="BA228" s="3"/>
      <c r="BB228" s="1"/>
      <c r="BC228" s="1"/>
      <c r="BD228" s="1"/>
      <c r="BE228" s="1"/>
      <c r="BF228" s="1"/>
      <c r="BG228" s="1"/>
      <c r="BH228" s="3"/>
      <c r="BI228" s="3"/>
      <c r="BJ228" s="3"/>
      <c r="BK228" s="1"/>
      <c r="BL228" s="3"/>
      <c r="BM228" s="3"/>
      <c r="BN228" s="3"/>
      <c r="BO228" s="3"/>
      <c r="BP228" s="3"/>
      <c r="BQ228" s="3"/>
      <c r="BR228" s="3"/>
      <c r="BS228" s="3"/>
      <c r="BT228" s="3"/>
      <c r="BU228" s="3"/>
    </row>
    <row r="229" spans="1:73" ht="13.5" customHeight="1">
      <c r="A229" s="1"/>
      <c r="B229" s="1"/>
      <c r="C229" s="2"/>
      <c r="D229" s="3"/>
      <c r="E229" s="1"/>
      <c r="F229" s="1"/>
      <c r="G229" s="1"/>
      <c r="H229" s="1"/>
      <c r="I229" s="1"/>
      <c r="J229" s="1"/>
      <c r="K229" s="1"/>
      <c r="L229" s="1"/>
      <c r="M229" s="1"/>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1"/>
      <c r="AQ229" s="4"/>
      <c r="AR229" s="5"/>
      <c r="AS229" s="5"/>
      <c r="AT229" s="5"/>
      <c r="AU229" s="5"/>
      <c r="AV229" s="5"/>
      <c r="AW229" s="5"/>
      <c r="AX229" s="5"/>
      <c r="AY229" s="5"/>
      <c r="AZ229" s="5"/>
      <c r="BA229" s="3"/>
      <c r="BB229" s="1"/>
      <c r="BC229" s="1"/>
      <c r="BD229" s="1"/>
      <c r="BE229" s="1"/>
      <c r="BF229" s="1"/>
      <c r="BG229" s="1"/>
      <c r="BH229" s="3"/>
      <c r="BI229" s="3"/>
      <c r="BJ229" s="3"/>
      <c r="BK229" s="1"/>
      <c r="BL229" s="3"/>
      <c r="BM229" s="3"/>
      <c r="BN229" s="3"/>
      <c r="BO229" s="3"/>
      <c r="BP229" s="3"/>
      <c r="BQ229" s="3"/>
      <c r="BR229" s="3"/>
      <c r="BS229" s="3"/>
      <c r="BT229" s="3"/>
      <c r="BU229" s="3"/>
    </row>
    <row r="230" spans="1:73" ht="13.5" customHeight="1">
      <c r="A230" s="1"/>
      <c r="B230" s="1"/>
      <c r="C230" s="2"/>
      <c r="D230" s="3"/>
      <c r="E230" s="1"/>
      <c r="F230" s="1"/>
      <c r="G230" s="1"/>
      <c r="H230" s="1"/>
      <c r="I230" s="1"/>
      <c r="J230" s="1"/>
      <c r="K230" s="1"/>
      <c r="L230" s="1"/>
      <c r="M230" s="1"/>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1"/>
      <c r="AQ230" s="4"/>
      <c r="AR230" s="5"/>
      <c r="AS230" s="5"/>
      <c r="AT230" s="5"/>
      <c r="AU230" s="5"/>
      <c r="AV230" s="5"/>
      <c r="AW230" s="5"/>
      <c r="AX230" s="5"/>
      <c r="AY230" s="5"/>
      <c r="AZ230" s="5"/>
      <c r="BA230" s="3"/>
      <c r="BB230" s="1"/>
      <c r="BC230" s="1"/>
      <c r="BD230" s="1"/>
      <c r="BE230" s="1"/>
      <c r="BF230" s="1"/>
      <c r="BG230" s="1"/>
      <c r="BH230" s="3"/>
      <c r="BI230" s="3"/>
      <c r="BJ230" s="3"/>
      <c r="BK230" s="1"/>
      <c r="BL230" s="3"/>
      <c r="BM230" s="3"/>
      <c r="BN230" s="3"/>
      <c r="BO230" s="3"/>
      <c r="BP230" s="3"/>
      <c r="BQ230" s="3"/>
      <c r="BR230" s="3"/>
      <c r="BS230" s="3"/>
      <c r="BT230" s="3"/>
      <c r="BU230" s="3"/>
    </row>
    <row r="231" spans="1:73" ht="13.5" customHeight="1">
      <c r="A231" s="1"/>
      <c r="B231" s="1"/>
      <c r="C231" s="2"/>
      <c r="D231" s="3"/>
      <c r="E231" s="1"/>
      <c r="F231" s="1"/>
      <c r="G231" s="1"/>
      <c r="H231" s="1"/>
      <c r="I231" s="1"/>
      <c r="J231" s="1"/>
      <c r="K231" s="1"/>
      <c r="L231" s="1"/>
      <c r="M231" s="1"/>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1"/>
      <c r="AQ231" s="4"/>
      <c r="AR231" s="5"/>
      <c r="AS231" s="5"/>
      <c r="AT231" s="5"/>
      <c r="AU231" s="5"/>
      <c r="AV231" s="5"/>
      <c r="AW231" s="5"/>
      <c r="AX231" s="5"/>
      <c r="AY231" s="5"/>
      <c r="AZ231" s="5"/>
      <c r="BA231" s="3"/>
      <c r="BB231" s="1"/>
      <c r="BC231" s="1"/>
      <c r="BD231" s="1"/>
      <c r="BE231" s="1"/>
      <c r="BF231" s="1"/>
      <c r="BG231" s="1"/>
      <c r="BH231" s="3"/>
      <c r="BI231" s="3"/>
      <c r="BJ231" s="3"/>
      <c r="BK231" s="1"/>
      <c r="BL231" s="3"/>
      <c r="BM231" s="3"/>
      <c r="BN231" s="3"/>
      <c r="BO231" s="3"/>
      <c r="BP231" s="3"/>
      <c r="BQ231" s="3"/>
      <c r="BR231" s="3"/>
      <c r="BS231" s="3"/>
      <c r="BT231" s="3"/>
      <c r="BU231" s="3"/>
    </row>
    <row r="232" spans="1:73" ht="13.5" customHeight="1">
      <c r="A232" s="1"/>
      <c r="B232" s="1"/>
      <c r="C232" s="2"/>
      <c r="D232" s="3"/>
      <c r="E232" s="1"/>
      <c r="F232" s="1"/>
      <c r="G232" s="1"/>
      <c r="H232" s="1"/>
      <c r="I232" s="1"/>
      <c r="J232" s="1"/>
      <c r="K232" s="1"/>
      <c r="L232" s="1"/>
      <c r="M232" s="1"/>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1"/>
      <c r="AQ232" s="4"/>
      <c r="AR232" s="5"/>
      <c r="AS232" s="5"/>
      <c r="AT232" s="5"/>
      <c r="AU232" s="5"/>
      <c r="AV232" s="5"/>
      <c r="AW232" s="5"/>
      <c r="AX232" s="5"/>
      <c r="AY232" s="5"/>
      <c r="AZ232" s="5"/>
      <c r="BA232" s="3"/>
      <c r="BB232" s="1"/>
      <c r="BC232" s="1"/>
      <c r="BD232" s="1"/>
      <c r="BE232" s="1"/>
      <c r="BF232" s="1"/>
      <c r="BG232" s="1"/>
      <c r="BH232" s="3"/>
      <c r="BI232" s="3"/>
      <c r="BJ232" s="3"/>
      <c r="BK232" s="1"/>
      <c r="BL232" s="3"/>
      <c r="BM232" s="3"/>
      <c r="BN232" s="3"/>
      <c r="BO232" s="3"/>
      <c r="BP232" s="3"/>
      <c r="BQ232" s="3"/>
      <c r="BR232" s="3"/>
      <c r="BS232" s="3"/>
      <c r="BT232" s="3"/>
      <c r="BU232" s="3"/>
    </row>
    <row r="233" spans="1:73" ht="13.5" customHeight="1">
      <c r="A233" s="1"/>
      <c r="B233" s="1"/>
      <c r="C233" s="2"/>
      <c r="D233" s="3"/>
      <c r="E233" s="1"/>
      <c r="F233" s="1"/>
      <c r="G233" s="1"/>
      <c r="H233" s="1"/>
      <c r="I233" s="1"/>
      <c r="J233" s="1"/>
      <c r="K233" s="1"/>
      <c r="L233" s="1"/>
      <c r="M233" s="1"/>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1"/>
      <c r="AQ233" s="4"/>
      <c r="AR233" s="5"/>
      <c r="AS233" s="5"/>
      <c r="AT233" s="5"/>
      <c r="AU233" s="5"/>
      <c r="AV233" s="5"/>
      <c r="AW233" s="5"/>
      <c r="AX233" s="5"/>
      <c r="AY233" s="5"/>
      <c r="AZ233" s="5"/>
      <c r="BA233" s="3"/>
      <c r="BB233" s="1"/>
      <c r="BC233" s="1"/>
      <c r="BD233" s="1"/>
      <c r="BE233" s="1"/>
      <c r="BF233" s="1"/>
      <c r="BG233" s="1"/>
      <c r="BH233" s="3"/>
      <c r="BI233" s="3"/>
      <c r="BJ233" s="3"/>
      <c r="BK233" s="1"/>
      <c r="BL233" s="3"/>
      <c r="BM233" s="3"/>
      <c r="BN233" s="3"/>
      <c r="BO233" s="3"/>
      <c r="BP233" s="3"/>
      <c r="BQ233" s="3"/>
      <c r="BR233" s="3"/>
      <c r="BS233" s="3"/>
      <c r="BT233" s="3"/>
      <c r="BU233" s="3"/>
    </row>
    <row r="234" spans="1:73" ht="13.5" customHeight="1">
      <c r="A234" s="1"/>
      <c r="B234" s="1"/>
      <c r="C234" s="2"/>
      <c r="D234" s="3"/>
      <c r="E234" s="1"/>
      <c r="F234" s="1"/>
      <c r="G234" s="1"/>
      <c r="H234" s="1"/>
      <c r="I234" s="1"/>
      <c r="J234" s="1"/>
      <c r="K234" s="1"/>
      <c r="L234" s="1"/>
      <c r="M234" s="1"/>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1"/>
      <c r="AQ234" s="4"/>
      <c r="AR234" s="5"/>
      <c r="AS234" s="5"/>
      <c r="AT234" s="5"/>
      <c r="AU234" s="5"/>
      <c r="AV234" s="5"/>
      <c r="AW234" s="5"/>
      <c r="AX234" s="5"/>
      <c r="AY234" s="5"/>
      <c r="AZ234" s="5"/>
      <c r="BA234" s="3"/>
      <c r="BB234" s="1"/>
      <c r="BC234" s="1"/>
      <c r="BD234" s="1"/>
      <c r="BE234" s="1"/>
      <c r="BF234" s="1"/>
      <c r="BG234" s="1"/>
      <c r="BH234" s="3"/>
      <c r="BI234" s="3"/>
      <c r="BJ234" s="3"/>
      <c r="BK234" s="1"/>
      <c r="BL234" s="3"/>
      <c r="BM234" s="3"/>
      <c r="BN234" s="3"/>
      <c r="BO234" s="3"/>
      <c r="BP234" s="3"/>
      <c r="BQ234" s="3"/>
      <c r="BR234" s="3"/>
      <c r="BS234" s="3"/>
      <c r="BT234" s="3"/>
      <c r="BU234" s="3"/>
    </row>
    <row r="235" spans="1:73" ht="13.5" customHeight="1">
      <c r="A235" s="1"/>
      <c r="B235" s="1"/>
      <c r="C235" s="2"/>
      <c r="D235" s="3"/>
      <c r="E235" s="1"/>
      <c r="F235" s="1"/>
      <c r="G235" s="1"/>
      <c r="H235" s="1"/>
      <c r="I235" s="1"/>
      <c r="J235" s="1"/>
      <c r="K235" s="1"/>
      <c r="L235" s="1"/>
      <c r="M235" s="1"/>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1"/>
      <c r="AQ235" s="4"/>
      <c r="AR235" s="5"/>
      <c r="AS235" s="5"/>
      <c r="AT235" s="5"/>
      <c r="AU235" s="5"/>
      <c r="AV235" s="5"/>
      <c r="AW235" s="5"/>
      <c r="AX235" s="5"/>
      <c r="AY235" s="5"/>
      <c r="AZ235" s="5"/>
      <c r="BA235" s="3"/>
      <c r="BB235" s="1"/>
      <c r="BC235" s="1"/>
      <c r="BD235" s="1"/>
      <c r="BE235" s="1"/>
      <c r="BF235" s="1"/>
      <c r="BG235" s="1"/>
      <c r="BH235" s="3"/>
      <c r="BI235" s="3"/>
      <c r="BJ235" s="3"/>
      <c r="BK235" s="1"/>
      <c r="BL235" s="3"/>
      <c r="BM235" s="3"/>
      <c r="BN235" s="3"/>
      <c r="BO235" s="3"/>
      <c r="BP235" s="3"/>
      <c r="BQ235" s="3"/>
      <c r="BR235" s="3"/>
      <c r="BS235" s="3"/>
      <c r="BT235" s="3"/>
      <c r="BU235" s="3"/>
    </row>
    <row r="236" spans="1:73" ht="13.5" customHeight="1">
      <c r="A236" s="1"/>
      <c r="B236" s="1"/>
      <c r="C236" s="2"/>
      <c r="D236" s="3"/>
      <c r="E236" s="1"/>
      <c r="F236" s="1"/>
      <c r="G236" s="1"/>
      <c r="H236" s="1"/>
      <c r="I236" s="1"/>
      <c r="J236" s="1"/>
      <c r="K236" s="1"/>
      <c r="L236" s="1"/>
      <c r="M236" s="1"/>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1"/>
      <c r="AQ236" s="4"/>
      <c r="AR236" s="5"/>
      <c r="AS236" s="5"/>
      <c r="AT236" s="5"/>
      <c r="AU236" s="5"/>
      <c r="AV236" s="5"/>
      <c r="AW236" s="5"/>
      <c r="AX236" s="5"/>
      <c r="AY236" s="5"/>
      <c r="AZ236" s="5"/>
      <c r="BA236" s="3"/>
      <c r="BB236" s="1"/>
      <c r="BC236" s="1"/>
      <c r="BD236" s="1"/>
      <c r="BE236" s="1"/>
      <c r="BF236" s="1"/>
      <c r="BG236" s="1"/>
      <c r="BH236" s="3"/>
      <c r="BI236" s="3"/>
      <c r="BJ236" s="3"/>
      <c r="BK236" s="1"/>
      <c r="BL236" s="3"/>
      <c r="BM236" s="3"/>
      <c r="BN236" s="3"/>
      <c r="BO236" s="3"/>
      <c r="BP236" s="3"/>
      <c r="BQ236" s="3"/>
      <c r="BR236" s="3"/>
      <c r="BS236" s="3"/>
      <c r="BT236" s="3"/>
      <c r="BU236" s="3"/>
    </row>
    <row r="237" spans="1:73" ht="13.5" customHeight="1">
      <c r="A237" s="1"/>
      <c r="B237" s="1"/>
      <c r="C237" s="2"/>
      <c r="D237" s="3"/>
      <c r="E237" s="1"/>
      <c r="F237" s="1"/>
      <c r="G237" s="1"/>
      <c r="H237" s="1"/>
      <c r="I237" s="1"/>
      <c r="J237" s="1"/>
      <c r="K237" s="1"/>
      <c r="L237" s="1"/>
      <c r="M237" s="1"/>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1"/>
      <c r="AQ237" s="4"/>
      <c r="AR237" s="5"/>
      <c r="AS237" s="5"/>
      <c r="AT237" s="5"/>
      <c r="AU237" s="5"/>
      <c r="AV237" s="5"/>
      <c r="AW237" s="5"/>
      <c r="AX237" s="5"/>
      <c r="AY237" s="5"/>
      <c r="AZ237" s="5"/>
      <c r="BA237" s="3"/>
      <c r="BB237" s="1"/>
      <c r="BC237" s="1"/>
      <c r="BD237" s="1"/>
      <c r="BE237" s="1"/>
      <c r="BF237" s="1"/>
      <c r="BG237" s="1"/>
      <c r="BH237" s="3"/>
      <c r="BI237" s="3"/>
      <c r="BJ237" s="3"/>
      <c r="BK237" s="1"/>
      <c r="BL237" s="3"/>
      <c r="BM237" s="3"/>
      <c r="BN237" s="3"/>
      <c r="BO237" s="3"/>
      <c r="BP237" s="3"/>
      <c r="BQ237" s="3"/>
      <c r="BR237" s="3"/>
      <c r="BS237" s="3"/>
      <c r="BT237" s="3"/>
      <c r="BU237" s="3"/>
    </row>
    <row r="238" spans="1:73" ht="13.5" customHeight="1">
      <c r="A238" s="1"/>
      <c r="B238" s="1"/>
      <c r="C238" s="2"/>
      <c r="D238" s="3"/>
      <c r="E238" s="1"/>
      <c r="F238" s="1"/>
      <c r="G238" s="1"/>
      <c r="H238" s="1"/>
      <c r="I238" s="1"/>
      <c r="J238" s="1"/>
      <c r="K238" s="1"/>
      <c r="L238" s="1"/>
      <c r="M238" s="1"/>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1"/>
      <c r="AQ238" s="4"/>
      <c r="AR238" s="5"/>
      <c r="AS238" s="5"/>
      <c r="AT238" s="5"/>
      <c r="AU238" s="5"/>
      <c r="AV238" s="5"/>
      <c r="AW238" s="5"/>
      <c r="AX238" s="5"/>
      <c r="AY238" s="5"/>
      <c r="AZ238" s="5"/>
      <c r="BA238" s="3"/>
      <c r="BB238" s="1"/>
      <c r="BC238" s="1"/>
      <c r="BD238" s="1"/>
      <c r="BE238" s="1"/>
      <c r="BF238" s="1"/>
      <c r="BG238" s="1"/>
      <c r="BH238" s="3"/>
      <c r="BI238" s="3"/>
      <c r="BJ238" s="3"/>
      <c r="BK238" s="1"/>
      <c r="BL238" s="3"/>
      <c r="BM238" s="3"/>
      <c r="BN238" s="3"/>
      <c r="BO238" s="3"/>
      <c r="BP238" s="3"/>
      <c r="BQ238" s="3"/>
      <c r="BR238" s="3"/>
      <c r="BS238" s="3"/>
      <c r="BT238" s="3"/>
      <c r="BU238" s="3"/>
    </row>
    <row r="239" spans="1:73" ht="13.5" customHeight="1">
      <c r="A239" s="1"/>
      <c r="B239" s="1"/>
      <c r="C239" s="2"/>
      <c r="D239" s="3"/>
      <c r="E239" s="1"/>
      <c r="F239" s="1"/>
      <c r="G239" s="1"/>
      <c r="H239" s="1"/>
      <c r="I239" s="1"/>
      <c r="J239" s="1"/>
      <c r="K239" s="1"/>
      <c r="L239" s="1"/>
      <c r="M239" s="1"/>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1"/>
      <c r="AQ239" s="4"/>
      <c r="AR239" s="5"/>
      <c r="AS239" s="5"/>
      <c r="AT239" s="5"/>
      <c r="AU239" s="5"/>
      <c r="AV239" s="5"/>
      <c r="AW239" s="5"/>
      <c r="AX239" s="5"/>
      <c r="AY239" s="5"/>
      <c r="AZ239" s="5"/>
      <c r="BA239" s="3"/>
      <c r="BB239" s="1"/>
      <c r="BC239" s="1"/>
      <c r="BD239" s="1"/>
      <c r="BE239" s="1"/>
      <c r="BF239" s="1"/>
      <c r="BG239" s="1"/>
      <c r="BH239" s="3"/>
      <c r="BI239" s="3"/>
      <c r="BJ239" s="3"/>
      <c r="BK239" s="1"/>
      <c r="BL239" s="3"/>
      <c r="BM239" s="3"/>
      <c r="BN239" s="3"/>
      <c r="BO239" s="3"/>
      <c r="BP239" s="3"/>
      <c r="BQ239" s="3"/>
      <c r="BR239" s="3"/>
      <c r="BS239" s="3"/>
      <c r="BT239" s="3"/>
      <c r="BU239" s="3"/>
    </row>
    <row r="240" spans="1:73" ht="13.5" customHeight="1">
      <c r="A240" s="1"/>
      <c r="B240" s="1"/>
      <c r="C240" s="2"/>
      <c r="D240" s="3"/>
      <c r="E240" s="1"/>
      <c r="F240" s="1"/>
      <c r="G240" s="1"/>
      <c r="H240" s="1"/>
      <c r="I240" s="1"/>
      <c r="J240" s="1"/>
      <c r="K240" s="1"/>
      <c r="L240" s="1"/>
      <c r="M240" s="1"/>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1"/>
      <c r="AQ240" s="4"/>
      <c r="AR240" s="5"/>
      <c r="AS240" s="5"/>
      <c r="AT240" s="5"/>
      <c r="AU240" s="5"/>
      <c r="AV240" s="5"/>
      <c r="AW240" s="5"/>
      <c r="AX240" s="5"/>
      <c r="AY240" s="5"/>
      <c r="AZ240" s="5"/>
      <c r="BA240" s="3"/>
      <c r="BB240" s="1"/>
      <c r="BC240" s="1"/>
      <c r="BD240" s="1"/>
      <c r="BE240" s="1"/>
      <c r="BF240" s="1"/>
      <c r="BG240" s="1"/>
      <c r="BH240" s="3"/>
      <c r="BI240" s="3"/>
      <c r="BJ240" s="3"/>
      <c r="BK240" s="1"/>
      <c r="BL240" s="3"/>
      <c r="BM240" s="3"/>
      <c r="BN240" s="3"/>
      <c r="BO240" s="3"/>
      <c r="BP240" s="3"/>
      <c r="BQ240" s="3"/>
      <c r="BR240" s="3"/>
      <c r="BS240" s="3"/>
      <c r="BT240" s="3"/>
      <c r="BU240" s="3"/>
    </row>
    <row r="241" spans="1:73" ht="13.5" customHeight="1">
      <c r="A241" s="1"/>
      <c r="B241" s="1"/>
      <c r="C241" s="2"/>
      <c r="D241" s="3"/>
      <c r="E241" s="1"/>
      <c r="F241" s="1"/>
      <c r="G241" s="1"/>
      <c r="H241" s="1"/>
      <c r="I241" s="1"/>
      <c r="J241" s="1"/>
      <c r="K241" s="1"/>
      <c r="L241" s="1"/>
      <c r="M241" s="1"/>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1"/>
      <c r="AQ241" s="4"/>
      <c r="AR241" s="5"/>
      <c r="AS241" s="5"/>
      <c r="AT241" s="5"/>
      <c r="AU241" s="5"/>
      <c r="AV241" s="5"/>
      <c r="AW241" s="5"/>
      <c r="AX241" s="5"/>
      <c r="AY241" s="5"/>
      <c r="AZ241" s="5"/>
      <c r="BA241" s="3"/>
      <c r="BB241" s="1"/>
      <c r="BC241" s="1"/>
      <c r="BD241" s="1"/>
      <c r="BE241" s="1"/>
      <c r="BF241" s="1"/>
      <c r="BG241" s="1"/>
      <c r="BH241" s="3"/>
      <c r="BI241" s="3"/>
      <c r="BJ241" s="3"/>
      <c r="BK241" s="1"/>
      <c r="BL241" s="3"/>
      <c r="BM241" s="3"/>
      <c r="BN241" s="3"/>
      <c r="BO241" s="3"/>
      <c r="BP241" s="3"/>
      <c r="BQ241" s="3"/>
      <c r="BR241" s="3"/>
      <c r="BS241" s="3"/>
      <c r="BT241" s="3"/>
      <c r="BU241" s="3"/>
    </row>
    <row r="242" spans="1:73" ht="13.5" customHeight="1">
      <c r="A242" s="1"/>
      <c r="B242" s="1"/>
      <c r="C242" s="2"/>
      <c r="D242" s="3"/>
      <c r="E242" s="1"/>
      <c r="F242" s="1"/>
      <c r="G242" s="1"/>
      <c r="H242" s="1"/>
      <c r="I242" s="1"/>
      <c r="J242" s="1"/>
      <c r="K242" s="1"/>
      <c r="L242" s="1"/>
      <c r="M242" s="1"/>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1"/>
      <c r="AQ242" s="4"/>
      <c r="AR242" s="5"/>
      <c r="AS242" s="5"/>
      <c r="AT242" s="5"/>
      <c r="AU242" s="5"/>
      <c r="AV242" s="5"/>
      <c r="AW242" s="5"/>
      <c r="AX242" s="5"/>
      <c r="AY242" s="5"/>
      <c r="AZ242" s="5"/>
      <c r="BA242" s="3"/>
      <c r="BB242" s="1"/>
      <c r="BC242" s="1"/>
      <c r="BD242" s="1"/>
      <c r="BE242" s="1"/>
      <c r="BF242" s="1"/>
      <c r="BG242" s="1"/>
      <c r="BH242" s="3"/>
      <c r="BI242" s="3"/>
      <c r="BJ242" s="3"/>
      <c r="BK242" s="1"/>
      <c r="BL242" s="3"/>
      <c r="BM242" s="3"/>
      <c r="BN242" s="3"/>
      <c r="BO242" s="3"/>
      <c r="BP242" s="3"/>
      <c r="BQ242" s="3"/>
      <c r="BR242" s="3"/>
      <c r="BS242" s="3"/>
      <c r="BT242" s="3"/>
      <c r="BU242" s="3"/>
    </row>
    <row r="243" spans="1:73" ht="13.5" customHeight="1">
      <c r="A243" s="1"/>
      <c r="B243" s="1"/>
      <c r="C243" s="2"/>
      <c r="D243" s="3"/>
      <c r="E243" s="1"/>
      <c r="F243" s="1"/>
      <c r="G243" s="1"/>
      <c r="H243" s="1"/>
      <c r="I243" s="1"/>
      <c r="J243" s="1"/>
      <c r="K243" s="1"/>
      <c r="L243" s="1"/>
      <c r="M243" s="1"/>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1"/>
      <c r="AQ243" s="4"/>
      <c r="AR243" s="5"/>
      <c r="AS243" s="5"/>
      <c r="AT243" s="5"/>
      <c r="AU243" s="5"/>
      <c r="AV243" s="5"/>
      <c r="AW243" s="5"/>
      <c r="AX243" s="5"/>
      <c r="AY243" s="5"/>
      <c r="AZ243" s="5"/>
      <c r="BA243" s="3"/>
      <c r="BB243" s="1"/>
      <c r="BC243" s="1"/>
      <c r="BD243" s="1"/>
      <c r="BE243" s="1"/>
      <c r="BF243" s="1"/>
      <c r="BG243" s="1"/>
      <c r="BH243" s="3"/>
      <c r="BI243" s="3"/>
      <c r="BJ243" s="3"/>
      <c r="BK243" s="1"/>
      <c r="BL243" s="3"/>
      <c r="BM243" s="3"/>
      <c r="BN243" s="3"/>
      <c r="BO243" s="3"/>
      <c r="BP243" s="3"/>
      <c r="BQ243" s="3"/>
      <c r="BR243" s="3"/>
      <c r="BS243" s="3"/>
      <c r="BT243" s="3"/>
      <c r="BU243" s="3"/>
    </row>
    <row r="244" spans="1:73" ht="13.5" customHeight="1">
      <c r="A244" s="1"/>
      <c r="B244" s="1"/>
      <c r="C244" s="2"/>
      <c r="D244" s="3"/>
      <c r="E244" s="1"/>
      <c r="F244" s="1"/>
      <c r="G244" s="1"/>
      <c r="H244" s="1"/>
      <c r="I244" s="1"/>
      <c r="J244" s="1"/>
      <c r="K244" s="1"/>
      <c r="L244" s="1"/>
      <c r="M244" s="1"/>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1"/>
      <c r="AQ244" s="4"/>
      <c r="AR244" s="5"/>
      <c r="AS244" s="5"/>
      <c r="AT244" s="5"/>
      <c r="AU244" s="5"/>
      <c r="AV244" s="5"/>
      <c r="AW244" s="5"/>
      <c r="AX244" s="5"/>
      <c r="AY244" s="5"/>
      <c r="AZ244" s="5"/>
      <c r="BA244" s="3"/>
      <c r="BB244" s="1"/>
      <c r="BC244" s="1"/>
      <c r="BD244" s="1"/>
      <c r="BE244" s="1"/>
      <c r="BF244" s="1"/>
      <c r="BG244" s="1"/>
      <c r="BH244" s="3"/>
      <c r="BI244" s="3"/>
      <c r="BJ244" s="3"/>
      <c r="BK244" s="1"/>
      <c r="BL244" s="3"/>
      <c r="BM244" s="3"/>
      <c r="BN244" s="3"/>
      <c r="BO244" s="3"/>
      <c r="BP244" s="3"/>
      <c r="BQ244" s="3"/>
      <c r="BR244" s="3"/>
      <c r="BS244" s="3"/>
      <c r="BT244" s="3"/>
      <c r="BU244" s="3"/>
    </row>
    <row r="245" spans="1:73" ht="13.5" customHeight="1">
      <c r="A245" s="1"/>
      <c r="B245" s="1"/>
      <c r="C245" s="2"/>
      <c r="D245" s="3"/>
      <c r="E245" s="1"/>
      <c r="F245" s="1"/>
      <c r="G245" s="1"/>
      <c r="H245" s="1"/>
      <c r="I245" s="1"/>
      <c r="J245" s="1"/>
      <c r="K245" s="1"/>
      <c r="L245" s="1"/>
      <c r="M245" s="1"/>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1"/>
      <c r="AQ245" s="4"/>
      <c r="AR245" s="5"/>
      <c r="AS245" s="5"/>
      <c r="AT245" s="5"/>
      <c r="AU245" s="5"/>
      <c r="AV245" s="5"/>
      <c r="AW245" s="5"/>
      <c r="AX245" s="5"/>
      <c r="AY245" s="5"/>
      <c r="AZ245" s="5"/>
      <c r="BA245" s="3"/>
      <c r="BB245" s="1"/>
      <c r="BC245" s="1"/>
      <c r="BD245" s="1"/>
      <c r="BE245" s="1"/>
      <c r="BF245" s="1"/>
      <c r="BG245" s="1"/>
      <c r="BH245" s="3"/>
      <c r="BI245" s="3"/>
      <c r="BJ245" s="3"/>
      <c r="BK245" s="1"/>
      <c r="BL245" s="3"/>
      <c r="BM245" s="3"/>
      <c r="BN245" s="3"/>
      <c r="BO245" s="3"/>
      <c r="BP245" s="3"/>
      <c r="BQ245" s="3"/>
      <c r="BR245" s="3"/>
      <c r="BS245" s="3"/>
      <c r="BT245" s="3"/>
      <c r="BU245" s="3"/>
    </row>
    <row r="246" spans="1:73" ht="13.5" customHeight="1">
      <c r="A246" s="1"/>
      <c r="B246" s="1"/>
      <c r="C246" s="2"/>
      <c r="D246" s="3"/>
      <c r="E246" s="1"/>
      <c r="F246" s="1"/>
      <c r="G246" s="1"/>
      <c r="H246" s="1"/>
      <c r="I246" s="1"/>
      <c r="J246" s="1"/>
      <c r="K246" s="1"/>
      <c r="L246" s="1"/>
      <c r="M246" s="1"/>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1"/>
      <c r="AQ246" s="4"/>
      <c r="AR246" s="5"/>
      <c r="AS246" s="5"/>
      <c r="AT246" s="5"/>
      <c r="AU246" s="5"/>
      <c r="AV246" s="5"/>
      <c r="AW246" s="5"/>
      <c r="AX246" s="5"/>
      <c r="AY246" s="5"/>
      <c r="AZ246" s="5"/>
      <c r="BA246" s="3"/>
      <c r="BB246" s="1"/>
      <c r="BC246" s="1"/>
      <c r="BD246" s="1"/>
      <c r="BE246" s="1"/>
      <c r="BF246" s="1"/>
      <c r="BG246" s="1"/>
      <c r="BH246" s="3"/>
      <c r="BI246" s="3"/>
      <c r="BJ246" s="3"/>
      <c r="BK246" s="1"/>
      <c r="BL246" s="3"/>
      <c r="BM246" s="3"/>
      <c r="BN246" s="3"/>
      <c r="BO246" s="3"/>
      <c r="BP246" s="3"/>
      <c r="BQ246" s="3"/>
      <c r="BR246" s="3"/>
      <c r="BS246" s="3"/>
      <c r="BT246" s="3"/>
      <c r="BU246" s="3"/>
    </row>
    <row r="247" spans="1:73" ht="13.5" customHeight="1">
      <c r="A247" s="1"/>
      <c r="B247" s="1"/>
      <c r="C247" s="2"/>
      <c r="D247" s="3"/>
      <c r="E247" s="1"/>
      <c r="F247" s="1"/>
      <c r="G247" s="1"/>
      <c r="H247" s="1"/>
      <c r="I247" s="1"/>
      <c r="J247" s="1"/>
      <c r="K247" s="1"/>
      <c r="L247" s="1"/>
      <c r="M247" s="1"/>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1"/>
      <c r="AQ247" s="4"/>
      <c r="AR247" s="5"/>
      <c r="AS247" s="5"/>
      <c r="AT247" s="5"/>
      <c r="AU247" s="5"/>
      <c r="AV247" s="5"/>
      <c r="AW247" s="5"/>
      <c r="AX247" s="5"/>
      <c r="AY247" s="5"/>
      <c r="AZ247" s="5"/>
      <c r="BA247" s="3"/>
      <c r="BB247" s="1"/>
      <c r="BC247" s="1"/>
      <c r="BD247" s="1"/>
      <c r="BE247" s="1"/>
      <c r="BF247" s="1"/>
      <c r="BG247" s="1"/>
      <c r="BH247" s="3"/>
      <c r="BI247" s="3"/>
      <c r="BJ247" s="3"/>
      <c r="BK247" s="1"/>
      <c r="BL247" s="3"/>
      <c r="BM247" s="3"/>
      <c r="BN247" s="3"/>
      <c r="BO247" s="3"/>
      <c r="BP247" s="3"/>
      <c r="BQ247" s="3"/>
      <c r="BR247" s="3"/>
      <c r="BS247" s="3"/>
      <c r="BT247" s="3"/>
      <c r="BU247" s="3"/>
    </row>
    <row r="248" spans="1:73" ht="13.5" customHeight="1">
      <c r="A248" s="1"/>
      <c r="B248" s="1"/>
      <c r="C248" s="2"/>
      <c r="D248" s="3"/>
      <c r="E248" s="1"/>
      <c r="F248" s="1"/>
      <c r="G248" s="1"/>
      <c r="H248" s="1"/>
      <c r="I248" s="1"/>
      <c r="J248" s="1"/>
      <c r="K248" s="1"/>
      <c r="L248" s="1"/>
      <c r="M248" s="1"/>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1"/>
      <c r="AQ248" s="4"/>
      <c r="AR248" s="5"/>
      <c r="AS248" s="5"/>
      <c r="AT248" s="5"/>
      <c r="AU248" s="5"/>
      <c r="AV248" s="5"/>
      <c r="AW248" s="5"/>
      <c r="AX248" s="5"/>
      <c r="AY248" s="5"/>
      <c r="AZ248" s="5"/>
      <c r="BA248" s="3"/>
      <c r="BB248" s="1"/>
      <c r="BC248" s="1"/>
      <c r="BD248" s="1"/>
      <c r="BE248" s="1"/>
      <c r="BF248" s="1"/>
      <c r="BG248" s="1"/>
      <c r="BH248" s="3"/>
      <c r="BI248" s="3"/>
      <c r="BJ248" s="3"/>
      <c r="BK248" s="1"/>
      <c r="BL248" s="3"/>
      <c r="BM248" s="3"/>
      <c r="BN248" s="3"/>
      <c r="BO248" s="3"/>
      <c r="BP248" s="3"/>
      <c r="BQ248" s="3"/>
      <c r="BR248" s="3"/>
      <c r="BS248" s="3"/>
      <c r="BT248" s="3"/>
      <c r="BU248" s="3"/>
    </row>
    <row r="249" spans="1:73" ht="13.5" customHeight="1">
      <c r="A249" s="1"/>
      <c r="B249" s="1"/>
      <c r="C249" s="2"/>
      <c r="D249" s="3"/>
      <c r="E249" s="1"/>
      <c r="F249" s="1"/>
      <c r="G249" s="1"/>
      <c r="H249" s="1"/>
      <c r="I249" s="1"/>
      <c r="J249" s="1"/>
      <c r="K249" s="1"/>
      <c r="L249" s="1"/>
      <c r="M249" s="1"/>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1"/>
      <c r="AQ249" s="4"/>
      <c r="AR249" s="5"/>
      <c r="AS249" s="5"/>
      <c r="AT249" s="5"/>
      <c r="AU249" s="5"/>
      <c r="AV249" s="5"/>
      <c r="AW249" s="5"/>
      <c r="AX249" s="5"/>
      <c r="AY249" s="5"/>
      <c r="AZ249" s="5"/>
      <c r="BA249" s="3"/>
      <c r="BB249" s="1"/>
      <c r="BC249" s="1"/>
      <c r="BD249" s="1"/>
      <c r="BE249" s="1"/>
      <c r="BF249" s="1"/>
      <c r="BG249" s="1"/>
      <c r="BH249" s="3"/>
      <c r="BI249" s="3"/>
      <c r="BJ249" s="3"/>
      <c r="BK249" s="1"/>
      <c r="BL249" s="3"/>
      <c r="BM249" s="3"/>
      <c r="BN249" s="3"/>
      <c r="BO249" s="3"/>
      <c r="BP249" s="3"/>
      <c r="BQ249" s="3"/>
      <c r="BR249" s="3"/>
      <c r="BS249" s="3"/>
      <c r="BT249" s="3"/>
      <c r="BU249" s="3"/>
    </row>
    <row r="250" spans="1:73" ht="13.5" customHeight="1">
      <c r="A250" s="1"/>
      <c r="B250" s="1"/>
      <c r="C250" s="2"/>
      <c r="D250" s="3"/>
      <c r="E250" s="1"/>
      <c r="F250" s="1"/>
      <c r="G250" s="1"/>
      <c r="H250" s="1"/>
      <c r="I250" s="1"/>
      <c r="J250" s="1"/>
      <c r="K250" s="1"/>
      <c r="L250" s="1"/>
      <c r="M250" s="1"/>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1"/>
      <c r="AQ250" s="4"/>
      <c r="AR250" s="5"/>
      <c r="AS250" s="5"/>
      <c r="AT250" s="5"/>
      <c r="AU250" s="5"/>
      <c r="AV250" s="5"/>
      <c r="AW250" s="5"/>
      <c r="AX250" s="5"/>
      <c r="AY250" s="5"/>
      <c r="AZ250" s="5"/>
      <c r="BA250" s="3"/>
      <c r="BB250" s="1"/>
      <c r="BC250" s="1"/>
      <c r="BD250" s="1"/>
      <c r="BE250" s="1"/>
      <c r="BF250" s="1"/>
      <c r="BG250" s="1"/>
      <c r="BH250" s="3"/>
      <c r="BI250" s="3"/>
      <c r="BJ250" s="3"/>
      <c r="BK250" s="1"/>
      <c r="BL250" s="3"/>
      <c r="BM250" s="3"/>
      <c r="BN250" s="3"/>
      <c r="BO250" s="3"/>
      <c r="BP250" s="3"/>
      <c r="BQ250" s="3"/>
      <c r="BR250" s="3"/>
      <c r="BS250" s="3"/>
      <c r="BT250" s="3"/>
      <c r="BU250" s="3"/>
    </row>
    <row r="251" spans="1:73" ht="13.5" customHeight="1">
      <c r="A251" s="1"/>
      <c r="B251" s="1"/>
      <c r="C251" s="2"/>
      <c r="D251" s="3"/>
      <c r="E251" s="1"/>
      <c r="F251" s="1"/>
      <c r="G251" s="1"/>
      <c r="H251" s="1"/>
      <c r="I251" s="1"/>
      <c r="J251" s="1"/>
      <c r="K251" s="1"/>
      <c r="L251" s="1"/>
      <c r="M251" s="1"/>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1"/>
      <c r="AQ251" s="4"/>
      <c r="AR251" s="5"/>
      <c r="AS251" s="5"/>
      <c r="AT251" s="5"/>
      <c r="AU251" s="5"/>
      <c r="AV251" s="5"/>
      <c r="AW251" s="5"/>
      <c r="AX251" s="5"/>
      <c r="AY251" s="5"/>
      <c r="AZ251" s="5"/>
      <c r="BA251" s="3"/>
      <c r="BB251" s="1"/>
      <c r="BC251" s="1"/>
      <c r="BD251" s="1"/>
      <c r="BE251" s="1"/>
      <c r="BF251" s="1"/>
      <c r="BG251" s="1"/>
      <c r="BH251" s="3"/>
      <c r="BI251" s="3"/>
      <c r="BJ251" s="3"/>
      <c r="BK251" s="1"/>
      <c r="BL251" s="3"/>
      <c r="BM251" s="3"/>
      <c r="BN251" s="3"/>
      <c r="BO251" s="3"/>
      <c r="BP251" s="3"/>
      <c r="BQ251" s="3"/>
      <c r="BR251" s="3"/>
      <c r="BS251" s="3"/>
      <c r="BT251" s="3"/>
      <c r="BU251" s="3"/>
    </row>
    <row r="252" spans="1:73" ht="13.5" customHeight="1">
      <c r="A252" s="1"/>
      <c r="B252" s="1"/>
      <c r="C252" s="2"/>
      <c r="D252" s="3"/>
      <c r="E252" s="1"/>
      <c r="F252" s="1"/>
      <c r="G252" s="1"/>
      <c r="H252" s="1"/>
      <c r="I252" s="1"/>
      <c r="J252" s="1"/>
      <c r="K252" s="1"/>
      <c r="L252" s="1"/>
      <c r="M252" s="1"/>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1"/>
      <c r="AQ252" s="4"/>
      <c r="AR252" s="5"/>
      <c r="AS252" s="5"/>
      <c r="AT252" s="5"/>
      <c r="AU252" s="5"/>
      <c r="AV252" s="5"/>
      <c r="AW252" s="5"/>
      <c r="AX252" s="5"/>
      <c r="AY252" s="5"/>
      <c r="AZ252" s="5"/>
      <c r="BA252" s="3"/>
      <c r="BB252" s="1"/>
      <c r="BC252" s="1"/>
      <c r="BD252" s="1"/>
      <c r="BE252" s="1"/>
      <c r="BF252" s="1"/>
      <c r="BG252" s="1"/>
      <c r="BH252" s="3"/>
      <c r="BI252" s="3"/>
      <c r="BJ252" s="3"/>
      <c r="BK252" s="1"/>
      <c r="BL252" s="3"/>
      <c r="BM252" s="3"/>
      <c r="BN252" s="3"/>
      <c r="BO252" s="3"/>
      <c r="BP252" s="3"/>
      <c r="BQ252" s="3"/>
      <c r="BR252" s="3"/>
      <c r="BS252" s="3"/>
      <c r="BT252" s="3"/>
      <c r="BU252" s="3"/>
    </row>
    <row r="253" spans="1:73" ht="13.5" customHeight="1">
      <c r="A253" s="1"/>
      <c r="B253" s="1"/>
      <c r="C253" s="2"/>
      <c r="D253" s="3"/>
      <c r="E253" s="1"/>
      <c r="F253" s="1"/>
      <c r="G253" s="1"/>
      <c r="H253" s="1"/>
      <c r="I253" s="1"/>
      <c r="J253" s="1"/>
      <c r="K253" s="1"/>
      <c r="L253" s="1"/>
      <c r="M253" s="1"/>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1"/>
      <c r="AQ253" s="4"/>
      <c r="AR253" s="5"/>
      <c r="AS253" s="5"/>
      <c r="AT253" s="5"/>
      <c r="AU253" s="5"/>
      <c r="AV253" s="5"/>
      <c r="AW253" s="5"/>
      <c r="AX253" s="5"/>
      <c r="AY253" s="5"/>
      <c r="AZ253" s="5"/>
      <c r="BA253" s="3"/>
      <c r="BB253" s="1"/>
      <c r="BC253" s="1"/>
      <c r="BD253" s="1"/>
      <c r="BE253" s="1"/>
      <c r="BF253" s="1"/>
      <c r="BG253" s="1"/>
      <c r="BH253" s="3"/>
      <c r="BI253" s="3"/>
      <c r="BJ253" s="3"/>
      <c r="BK253" s="1"/>
      <c r="BL253" s="3"/>
      <c r="BM253" s="3"/>
      <c r="BN253" s="3"/>
      <c r="BO253" s="3"/>
      <c r="BP253" s="3"/>
      <c r="BQ253" s="3"/>
      <c r="BR253" s="3"/>
      <c r="BS253" s="3"/>
      <c r="BT253" s="3"/>
      <c r="BU253" s="3"/>
    </row>
    <row r="254" spans="1:73" ht="13.5" customHeight="1">
      <c r="A254" s="1"/>
      <c r="B254" s="1"/>
      <c r="C254" s="2"/>
      <c r="D254" s="3"/>
      <c r="E254" s="1"/>
      <c r="F254" s="1"/>
      <c r="G254" s="1"/>
      <c r="H254" s="1"/>
      <c r="I254" s="1"/>
      <c r="J254" s="1"/>
      <c r="K254" s="1"/>
      <c r="L254" s="1"/>
      <c r="M254" s="1"/>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1"/>
      <c r="AQ254" s="4"/>
      <c r="AR254" s="5"/>
      <c r="AS254" s="5"/>
      <c r="AT254" s="5"/>
      <c r="AU254" s="5"/>
      <c r="AV254" s="5"/>
      <c r="AW254" s="5"/>
      <c r="AX254" s="5"/>
      <c r="AY254" s="5"/>
      <c r="AZ254" s="5"/>
      <c r="BA254" s="3"/>
      <c r="BB254" s="1"/>
      <c r="BC254" s="1"/>
      <c r="BD254" s="1"/>
      <c r="BE254" s="1"/>
      <c r="BF254" s="1"/>
      <c r="BG254" s="1"/>
      <c r="BH254" s="3"/>
      <c r="BI254" s="3"/>
      <c r="BJ254" s="3"/>
      <c r="BK254" s="1"/>
      <c r="BL254" s="3"/>
      <c r="BM254" s="3"/>
      <c r="BN254" s="3"/>
      <c r="BO254" s="3"/>
      <c r="BP254" s="3"/>
      <c r="BQ254" s="3"/>
      <c r="BR254" s="3"/>
      <c r="BS254" s="3"/>
      <c r="BT254" s="3"/>
      <c r="BU254" s="3"/>
    </row>
    <row r="255" spans="1:73" ht="13.5" customHeight="1">
      <c r="A255" s="1"/>
      <c r="B255" s="1"/>
      <c r="C255" s="2"/>
      <c r="D255" s="3"/>
      <c r="E255" s="1"/>
      <c r="F255" s="1"/>
      <c r="G255" s="1"/>
      <c r="H255" s="1"/>
      <c r="I255" s="1"/>
      <c r="J255" s="1"/>
      <c r="K255" s="1"/>
      <c r="L255" s="1"/>
      <c r="M255" s="1"/>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1"/>
      <c r="AQ255" s="4"/>
      <c r="AR255" s="5"/>
      <c r="AS255" s="5"/>
      <c r="AT255" s="5"/>
      <c r="AU255" s="5"/>
      <c r="AV255" s="5"/>
      <c r="AW255" s="5"/>
      <c r="AX255" s="5"/>
      <c r="AY255" s="5"/>
      <c r="AZ255" s="5"/>
      <c r="BA255" s="3"/>
      <c r="BB255" s="1"/>
      <c r="BC255" s="1"/>
      <c r="BD255" s="1"/>
      <c r="BE255" s="1"/>
      <c r="BF255" s="1"/>
      <c r="BG255" s="1"/>
      <c r="BH255" s="3"/>
      <c r="BI255" s="3"/>
      <c r="BJ255" s="3"/>
      <c r="BK255" s="1"/>
      <c r="BL255" s="3"/>
      <c r="BM255" s="3"/>
      <c r="BN255" s="3"/>
      <c r="BO255" s="3"/>
      <c r="BP255" s="3"/>
      <c r="BQ255" s="3"/>
      <c r="BR255" s="3"/>
      <c r="BS255" s="3"/>
      <c r="BT255" s="3"/>
      <c r="BU255" s="3"/>
    </row>
    <row r="256" spans="1:73" ht="13.5" customHeight="1">
      <c r="A256" s="1"/>
      <c r="B256" s="1"/>
      <c r="C256" s="2"/>
      <c r="D256" s="3"/>
      <c r="E256" s="1"/>
      <c r="F256" s="1"/>
      <c r="G256" s="1"/>
      <c r="H256" s="1"/>
      <c r="I256" s="1"/>
      <c r="J256" s="1"/>
      <c r="K256" s="1"/>
      <c r="L256" s="1"/>
      <c r="M256" s="1"/>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1"/>
      <c r="AQ256" s="4"/>
      <c r="AR256" s="5"/>
      <c r="AS256" s="5"/>
      <c r="AT256" s="5"/>
      <c r="AU256" s="5"/>
      <c r="AV256" s="5"/>
      <c r="AW256" s="5"/>
      <c r="AX256" s="5"/>
      <c r="AY256" s="5"/>
      <c r="AZ256" s="5"/>
      <c r="BA256" s="3"/>
      <c r="BB256" s="1"/>
      <c r="BC256" s="1"/>
      <c r="BD256" s="1"/>
      <c r="BE256" s="1"/>
      <c r="BF256" s="1"/>
      <c r="BG256" s="1"/>
      <c r="BH256" s="3"/>
      <c r="BI256" s="3"/>
      <c r="BJ256" s="3"/>
      <c r="BK256" s="1"/>
      <c r="BL256" s="3"/>
      <c r="BM256" s="3"/>
      <c r="BN256" s="3"/>
      <c r="BO256" s="3"/>
      <c r="BP256" s="3"/>
      <c r="BQ256" s="3"/>
      <c r="BR256" s="3"/>
      <c r="BS256" s="3"/>
      <c r="BT256" s="3"/>
      <c r="BU256" s="3"/>
    </row>
    <row r="257" spans="1:73" ht="13.5" customHeight="1">
      <c r="A257" s="1"/>
      <c r="B257" s="1"/>
      <c r="C257" s="2"/>
      <c r="D257" s="3"/>
      <c r="E257" s="1"/>
      <c r="F257" s="1"/>
      <c r="G257" s="1"/>
      <c r="H257" s="1"/>
      <c r="I257" s="1"/>
      <c r="J257" s="1"/>
      <c r="K257" s="1"/>
      <c r="L257" s="1"/>
      <c r="M257" s="1"/>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1"/>
      <c r="AQ257" s="4"/>
      <c r="AR257" s="5"/>
      <c r="AS257" s="5"/>
      <c r="AT257" s="5"/>
      <c r="AU257" s="5"/>
      <c r="AV257" s="5"/>
      <c r="AW257" s="5"/>
      <c r="AX257" s="5"/>
      <c r="AY257" s="5"/>
      <c r="AZ257" s="5"/>
      <c r="BA257" s="3"/>
      <c r="BB257" s="1"/>
      <c r="BC257" s="1"/>
      <c r="BD257" s="1"/>
      <c r="BE257" s="1"/>
      <c r="BF257" s="1"/>
      <c r="BG257" s="1"/>
      <c r="BH257" s="3"/>
      <c r="BI257" s="3"/>
      <c r="BJ257" s="3"/>
      <c r="BK257" s="1"/>
      <c r="BL257" s="3"/>
      <c r="BM257" s="3"/>
      <c r="BN257" s="3"/>
      <c r="BO257" s="3"/>
      <c r="BP257" s="3"/>
      <c r="BQ257" s="3"/>
      <c r="BR257" s="3"/>
      <c r="BS257" s="3"/>
      <c r="BT257" s="3"/>
      <c r="BU257" s="3"/>
    </row>
    <row r="258" spans="1:73" ht="13.5" customHeight="1">
      <c r="A258" s="1"/>
      <c r="B258" s="1"/>
      <c r="C258" s="2"/>
      <c r="D258" s="3"/>
      <c r="E258" s="1"/>
      <c r="F258" s="1"/>
      <c r="G258" s="1"/>
      <c r="H258" s="1"/>
      <c r="I258" s="1"/>
      <c r="J258" s="1"/>
      <c r="K258" s="1"/>
      <c r="L258" s="1"/>
      <c r="M258" s="1"/>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1"/>
      <c r="AQ258" s="4"/>
      <c r="AR258" s="5"/>
      <c r="AS258" s="5"/>
      <c r="AT258" s="5"/>
      <c r="AU258" s="5"/>
      <c r="AV258" s="5"/>
      <c r="AW258" s="5"/>
      <c r="AX258" s="5"/>
      <c r="AY258" s="5"/>
      <c r="AZ258" s="5"/>
      <c r="BA258" s="3"/>
      <c r="BB258" s="1"/>
      <c r="BC258" s="1"/>
      <c r="BD258" s="1"/>
      <c r="BE258" s="1"/>
      <c r="BF258" s="1"/>
      <c r="BG258" s="1"/>
      <c r="BH258" s="3"/>
      <c r="BI258" s="3"/>
      <c r="BJ258" s="3"/>
      <c r="BK258" s="1"/>
      <c r="BL258" s="3"/>
      <c r="BM258" s="3"/>
      <c r="BN258" s="3"/>
      <c r="BO258" s="3"/>
      <c r="BP258" s="3"/>
      <c r="BQ258" s="3"/>
      <c r="BR258" s="3"/>
      <c r="BS258" s="3"/>
      <c r="BT258" s="3"/>
      <c r="BU258" s="3"/>
    </row>
    <row r="259" spans="1:73" ht="13.5" customHeight="1">
      <c r="A259" s="1"/>
      <c r="B259" s="1"/>
      <c r="C259" s="2"/>
      <c r="D259" s="3"/>
      <c r="E259" s="1"/>
      <c r="F259" s="1"/>
      <c r="G259" s="1"/>
      <c r="H259" s="1"/>
      <c r="I259" s="1"/>
      <c r="J259" s="1"/>
      <c r="K259" s="1"/>
      <c r="L259" s="1"/>
      <c r="M259" s="1"/>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1"/>
      <c r="AQ259" s="4"/>
      <c r="AR259" s="5"/>
      <c r="AS259" s="5"/>
      <c r="AT259" s="5"/>
      <c r="AU259" s="5"/>
      <c r="AV259" s="5"/>
      <c r="AW259" s="5"/>
      <c r="AX259" s="5"/>
      <c r="AY259" s="5"/>
      <c r="AZ259" s="5"/>
      <c r="BA259" s="3"/>
      <c r="BB259" s="1"/>
      <c r="BC259" s="1"/>
      <c r="BD259" s="1"/>
      <c r="BE259" s="1"/>
      <c r="BF259" s="1"/>
      <c r="BG259" s="1"/>
      <c r="BH259" s="3"/>
      <c r="BI259" s="3"/>
      <c r="BJ259" s="3"/>
      <c r="BK259" s="1"/>
      <c r="BL259" s="3"/>
      <c r="BM259" s="3"/>
      <c r="BN259" s="3"/>
      <c r="BO259" s="3"/>
      <c r="BP259" s="3"/>
      <c r="BQ259" s="3"/>
      <c r="BR259" s="3"/>
      <c r="BS259" s="3"/>
      <c r="BT259" s="3"/>
      <c r="BU259" s="3"/>
    </row>
    <row r="260" spans="1:73" ht="13.5" customHeight="1">
      <c r="A260" s="1"/>
      <c r="B260" s="1"/>
      <c r="C260" s="2"/>
      <c r="D260" s="3"/>
      <c r="E260" s="1"/>
      <c r="F260" s="1"/>
      <c r="G260" s="1"/>
      <c r="H260" s="1"/>
      <c r="I260" s="1"/>
      <c r="J260" s="1"/>
      <c r="K260" s="1"/>
      <c r="L260" s="1"/>
      <c r="M260" s="1"/>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1"/>
      <c r="AQ260" s="4"/>
      <c r="AR260" s="5"/>
      <c r="AS260" s="5"/>
      <c r="AT260" s="5"/>
      <c r="AU260" s="5"/>
      <c r="AV260" s="5"/>
      <c r="AW260" s="5"/>
      <c r="AX260" s="5"/>
      <c r="AY260" s="5"/>
      <c r="AZ260" s="5"/>
      <c r="BA260" s="3"/>
      <c r="BB260" s="1"/>
      <c r="BC260" s="1"/>
      <c r="BD260" s="1"/>
      <c r="BE260" s="1"/>
      <c r="BF260" s="1"/>
      <c r="BG260" s="1"/>
      <c r="BH260" s="3"/>
      <c r="BI260" s="3"/>
      <c r="BJ260" s="3"/>
      <c r="BK260" s="1"/>
      <c r="BL260" s="3"/>
      <c r="BM260" s="3"/>
      <c r="BN260" s="3"/>
      <c r="BO260" s="3"/>
      <c r="BP260" s="3"/>
      <c r="BQ260" s="3"/>
      <c r="BR260" s="3"/>
      <c r="BS260" s="3"/>
      <c r="BT260" s="3"/>
      <c r="BU260" s="3"/>
    </row>
    <row r="261" spans="1:73" ht="13.5" customHeight="1">
      <c r="A261" s="1"/>
      <c r="B261" s="1"/>
      <c r="C261" s="2"/>
      <c r="D261" s="3"/>
      <c r="E261" s="1"/>
      <c r="F261" s="1"/>
      <c r="G261" s="1"/>
      <c r="H261" s="1"/>
      <c r="I261" s="1"/>
      <c r="J261" s="1"/>
      <c r="K261" s="1"/>
      <c r="L261" s="1"/>
      <c r="M261" s="1"/>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1"/>
      <c r="AQ261" s="4"/>
      <c r="AR261" s="5"/>
      <c r="AS261" s="5"/>
      <c r="AT261" s="5"/>
      <c r="AU261" s="5"/>
      <c r="AV261" s="5"/>
      <c r="AW261" s="5"/>
      <c r="AX261" s="5"/>
      <c r="AY261" s="5"/>
      <c r="AZ261" s="5"/>
      <c r="BA261" s="3"/>
      <c r="BB261" s="1"/>
      <c r="BC261" s="1"/>
      <c r="BD261" s="1"/>
      <c r="BE261" s="1"/>
      <c r="BF261" s="1"/>
      <c r="BG261" s="1"/>
      <c r="BH261" s="3"/>
      <c r="BI261" s="3"/>
      <c r="BJ261" s="3"/>
      <c r="BK261" s="1"/>
      <c r="BL261" s="3"/>
      <c r="BM261" s="3"/>
      <c r="BN261" s="3"/>
      <c r="BO261" s="3"/>
      <c r="BP261" s="3"/>
      <c r="BQ261" s="3"/>
      <c r="BR261" s="3"/>
      <c r="BS261" s="3"/>
      <c r="BT261" s="3"/>
      <c r="BU261" s="3"/>
    </row>
    <row r="262" spans="1:73" ht="13.5" customHeight="1">
      <c r="A262" s="1"/>
      <c r="B262" s="1"/>
      <c r="C262" s="2"/>
      <c r="D262" s="3"/>
      <c r="E262" s="1"/>
      <c r="F262" s="1"/>
      <c r="G262" s="1"/>
      <c r="H262" s="1"/>
      <c r="I262" s="1"/>
      <c r="J262" s="1"/>
      <c r="K262" s="1"/>
      <c r="L262" s="1"/>
      <c r="M262" s="1"/>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1"/>
      <c r="AQ262" s="4"/>
      <c r="AR262" s="5"/>
      <c r="AS262" s="5"/>
      <c r="AT262" s="5"/>
      <c r="AU262" s="5"/>
      <c r="AV262" s="5"/>
      <c r="AW262" s="5"/>
      <c r="AX262" s="5"/>
      <c r="AY262" s="5"/>
      <c r="AZ262" s="5"/>
      <c r="BA262" s="3"/>
      <c r="BB262" s="1"/>
      <c r="BC262" s="1"/>
      <c r="BD262" s="1"/>
      <c r="BE262" s="1"/>
      <c r="BF262" s="1"/>
      <c r="BG262" s="1"/>
      <c r="BH262" s="3"/>
      <c r="BI262" s="3"/>
      <c r="BJ262" s="3"/>
      <c r="BK262" s="1"/>
      <c r="BL262" s="3"/>
      <c r="BM262" s="3"/>
      <c r="BN262" s="3"/>
      <c r="BO262" s="3"/>
      <c r="BP262" s="3"/>
      <c r="BQ262" s="3"/>
      <c r="BR262" s="3"/>
      <c r="BS262" s="3"/>
      <c r="BT262" s="3"/>
      <c r="BU262" s="3"/>
    </row>
    <row r="263" spans="1:73" ht="13.5" customHeight="1">
      <c r="A263" s="1"/>
      <c r="B263" s="1"/>
      <c r="C263" s="2"/>
      <c r="D263" s="3"/>
      <c r="E263" s="1"/>
      <c r="F263" s="1"/>
      <c r="G263" s="1"/>
      <c r="H263" s="1"/>
      <c r="I263" s="1"/>
      <c r="J263" s="1"/>
      <c r="K263" s="1"/>
      <c r="L263" s="1"/>
      <c r="M263" s="1"/>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1"/>
      <c r="AQ263" s="4"/>
      <c r="AR263" s="5"/>
      <c r="AS263" s="5"/>
      <c r="AT263" s="5"/>
      <c r="AU263" s="5"/>
      <c r="AV263" s="5"/>
      <c r="AW263" s="5"/>
      <c r="AX263" s="5"/>
      <c r="AY263" s="5"/>
      <c r="AZ263" s="5"/>
      <c r="BA263" s="3"/>
      <c r="BB263" s="1"/>
      <c r="BC263" s="1"/>
      <c r="BD263" s="1"/>
      <c r="BE263" s="1"/>
      <c r="BF263" s="1"/>
      <c r="BG263" s="1"/>
      <c r="BH263" s="3"/>
      <c r="BI263" s="3"/>
      <c r="BJ263" s="3"/>
      <c r="BK263" s="1"/>
      <c r="BL263" s="3"/>
      <c r="BM263" s="3"/>
      <c r="BN263" s="3"/>
      <c r="BO263" s="3"/>
      <c r="BP263" s="3"/>
      <c r="BQ263" s="3"/>
      <c r="BR263" s="3"/>
      <c r="BS263" s="3"/>
      <c r="BT263" s="3"/>
      <c r="BU263" s="3"/>
    </row>
    <row r="264" spans="1:73" ht="13.5" customHeight="1">
      <c r="A264" s="1"/>
      <c r="B264" s="1"/>
      <c r="C264" s="2"/>
      <c r="D264" s="3"/>
      <c r="E264" s="1"/>
      <c r="F264" s="1"/>
      <c r="G264" s="1"/>
      <c r="H264" s="1"/>
      <c r="I264" s="1"/>
      <c r="J264" s="1"/>
      <c r="K264" s="1"/>
      <c r="L264" s="1"/>
      <c r="M264" s="1"/>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1"/>
      <c r="AQ264" s="4"/>
      <c r="AR264" s="5"/>
      <c r="AS264" s="5"/>
      <c r="AT264" s="5"/>
      <c r="AU264" s="5"/>
      <c r="AV264" s="5"/>
      <c r="AW264" s="5"/>
      <c r="AX264" s="5"/>
      <c r="AY264" s="5"/>
      <c r="AZ264" s="5"/>
      <c r="BA264" s="3"/>
      <c r="BB264" s="1"/>
      <c r="BC264" s="1"/>
      <c r="BD264" s="1"/>
      <c r="BE264" s="1"/>
      <c r="BF264" s="1"/>
      <c r="BG264" s="1"/>
      <c r="BH264" s="3"/>
      <c r="BI264" s="3"/>
      <c r="BJ264" s="3"/>
      <c r="BK264" s="1"/>
      <c r="BL264" s="3"/>
      <c r="BM264" s="3"/>
      <c r="BN264" s="3"/>
      <c r="BO264" s="3"/>
      <c r="BP264" s="3"/>
      <c r="BQ264" s="3"/>
      <c r="BR264" s="3"/>
      <c r="BS264" s="3"/>
      <c r="BT264" s="3"/>
      <c r="BU264" s="3"/>
    </row>
    <row r="265" spans="1:73" ht="13.5" customHeight="1">
      <c r="A265" s="1"/>
      <c r="B265" s="1"/>
      <c r="C265" s="2"/>
      <c r="D265" s="3"/>
      <c r="E265" s="1"/>
      <c r="F265" s="1"/>
      <c r="G265" s="1"/>
      <c r="H265" s="1"/>
      <c r="I265" s="1"/>
      <c r="J265" s="1"/>
      <c r="K265" s="1"/>
      <c r="L265" s="1"/>
      <c r="M265" s="1"/>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1"/>
      <c r="AQ265" s="4"/>
      <c r="AR265" s="5"/>
      <c r="AS265" s="5"/>
      <c r="AT265" s="5"/>
      <c r="AU265" s="5"/>
      <c r="AV265" s="5"/>
      <c r="AW265" s="5"/>
      <c r="AX265" s="5"/>
      <c r="AY265" s="5"/>
      <c r="AZ265" s="5"/>
      <c r="BA265" s="3"/>
      <c r="BB265" s="1"/>
      <c r="BC265" s="1"/>
      <c r="BD265" s="1"/>
      <c r="BE265" s="1"/>
      <c r="BF265" s="1"/>
      <c r="BG265" s="1"/>
      <c r="BH265" s="3"/>
      <c r="BI265" s="3"/>
      <c r="BJ265" s="3"/>
      <c r="BK265" s="1"/>
      <c r="BL265" s="3"/>
      <c r="BM265" s="3"/>
      <c r="BN265" s="3"/>
      <c r="BO265" s="3"/>
      <c r="BP265" s="3"/>
      <c r="BQ265" s="3"/>
      <c r="BR265" s="3"/>
      <c r="BS265" s="3"/>
      <c r="BT265" s="3"/>
      <c r="BU265" s="3"/>
    </row>
    <row r="266" spans="1:73" ht="13.5" customHeight="1">
      <c r="A266" s="1"/>
      <c r="B266" s="1"/>
      <c r="C266" s="2"/>
      <c r="D266" s="3"/>
      <c r="E266" s="1"/>
      <c r="F266" s="1"/>
      <c r="G266" s="1"/>
      <c r="H266" s="1"/>
      <c r="I266" s="1"/>
      <c r="J266" s="1"/>
      <c r="K266" s="1"/>
      <c r="L266" s="1"/>
      <c r="M266" s="1"/>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1"/>
      <c r="AQ266" s="4"/>
      <c r="AR266" s="5"/>
      <c r="AS266" s="5"/>
      <c r="AT266" s="5"/>
      <c r="AU266" s="5"/>
      <c r="AV266" s="5"/>
      <c r="AW266" s="5"/>
      <c r="AX266" s="5"/>
      <c r="AY266" s="5"/>
      <c r="AZ266" s="5"/>
      <c r="BA266" s="3"/>
      <c r="BB266" s="1"/>
      <c r="BC266" s="1"/>
      <c r="BD266" s="1"/>
      <c r="BE266" s="1"/>
      <c r="BF266" s="1"/>
      <c r="BG266" s="1"/>
      <c r="BH266" s="3"/>
      <c r="BI266" s="3"/>
      <c r="BJ266" s="3"/>
      <c r="BK266" s="1"/>
      <c r="BL266" s="3"/>
      <c r="BM266" s="3"/>
      <c r="BN266" s="3"/>
      <c r="BO266" s="3"/>
      <c r="BP266" s="3"/>
      <c r="BQ266" s="3"/>
      <c r="BR266" s="3"/>
      <c r="BS266" s="3"/>
      <c r="BT266" s="3"/>
      <c r="BU266" s="3"/>
    </row>
    <row r="267" spans="1:73" ht="13.5" customHeight="1">
      <c r="A267" s="1"/>
      <c r="B267" s="1"/>
      <c r="C267" s="2"/>
      <c r="D267" s="3"/>
      <c r="E267" s="1"/>
      <c r="F267" s="1"/>
      <c r="G267" s="1"/>
      <c r="H267" s="1"/>
      <c r="I267" s="1"/>
      <c r="J267" s="1"/>
      <c r="K267" s="1"/>
      <c r="L267" s="1"/>
      <c r="M267" s="1"/>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1"/>
      <c r="AQ267" s="4"/>
      <c r="AR267" s="5"/>
      <c r="AS267" s="5"/>
      <c r="AT267" s="5"/>
      <c r="AU267" s="5"/>
      <c r="AV267" s="5"/>
      <c r="AW267" s="5"/>
      <c r="AX267" s="5"/>
      <c r="AY267" s="5"/>
      <c r="AZ267" s="5"/>
      <c r="BA267" s="3"/>
      <c r="BB267" s="1"/>
      <c r="BC267" s="1"/>
      <c r="BD267" s="1"/>
      <c r="BE267" s="1"/>
      <c r="BF267" s="1"/>
      <c r="BG267" s="1"/>
      <c r="BH267" s="3"/>
      <c r="BI267" s="3"/>
      <c r="BJ267" s="3"/>
      <c r="BK267" s="1"/>
      <c r="BL267" s="3"/>
      <c r="BM267" s="3"/>
      <c r="BN267" s="3"/>
      <c r="BO267" s="3"/>
      <c r="BP267" s="3"/>
      <c r="BQ267" s="3"/>
      <c r="BR267" s="3"/>
      <c r="BS267" s="3"/>
      <c r="BT267" s="3"/>
      <c r="BU267" s="3"/>
    </row>
    <row r="268" spans="1:73" ht="13.5" customHeight="1">
      <c r="A268" s="1"/>
      <c r="B268" s="1"/>
      <c r="C268" s="2"/>
      <c r="D268" s="3"/>
      <c r="E268" s="1"/>
      <c r="F268" s="1"/>
      <c r="G268" s="1"/>
      <c r="H268" s="1"/>
      <c r="I268" s="1"/>
      <c r="J268" s="1"/>
      <c r="K268" s="1"/>
      <c r="L268" s="1"/>
      <c r="M268" s="1"/>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1"/>
      <c r="AQ268" s="4"/>
      <c r="AR268" s="5"/>
      <c r="AS268" s="5"/>
      <c r="AT268" s="5"/>
      <c r="AU268" s="5"/>
      <c r="AV268" s="5"/>
      <c r="AW268" s="5"/>
      <c r="AX268" s="5"/>
      <c r="AY268" s="5"/>
      <c r="AZ268" s="5"/>
      <c r="BA268" s="3"/>
      <c r="BB268" s="1"/>
      <c r="BC268" s="1"/>
      <c r="BD268" s="1"/>
      <c r="BE268" s="1"/>
      <c r="BF268" s="1"/>
      <c r="BG268" s="1"/>
      <c r="BH268" s="3"/>
      <c r="BI268" s="3"/>
      <c r="BJ268" s="3"/>
      <c r="BK268" s="1"/>
      <c r="BL268" s="3"/>
      <c r="BM268" s="3"/>
      <c r="BN268" s="3"/>
      <c r="BO268" s="3"/>
      <c r="BP268" s="3"/>
      <c r="BQ268" s="3"/>
      <c r="BR268" s="3"/>
      <c r="BS268" s="3"/>
      <c r="BT268" s="3"/>
      <c r="BU268" s="3"/>
    </row>
    <row r="269" spans="1:73" ht="13.5" customHeight="1">
      <c r="A269" s="1"/>
      <c r="B269" s="1"/>
      <c r="C269" s="2"/>
      <c r="D269" s="3"/>
      <c r="E269" s="1"/>
      <c r="F269" s="1"/>
      <c r="G269" s="1"/>
      <c r="H269" s="1"/>
      <c r="I269" s="1"/>
      <c r="J269" s="1"/>
      <c r="K269" s="1"/>
      <c r="L269" s="1"/>
      <c r="M269" s="1"/>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1"/>
      <c r="AQ269" s="4"/>
      <c r="AR269" s="5"/>
      <c r="AS269" s="5"/>
      <c r="AT269" s="5"/>
      <c r="AU269" s="5"/>
      <c r="AV269" s="5"/>
      <c r="AW269" s="5"/>
      <c r="AX269" s="5"/>
      <c r="AY269" s="5"/>
      <c r="AZ269" s="5"/>
      <c r="BA269" s="3"/>
      <c r="BB269" s="1"/>
      <c r="BC269" s="1"/>
      <c r="BD269" s="1"/>
      <c r="BE269" s="1"/>
      <c r="BF269" s="1"/>
      <c r="BG269" s="1"/>
      <c r="BH269" s="3"/>
      <c r="BI269" s="3"/>
      <c r="BJ269" s="3"/>
      <c r="BK269" s="1"/>
      <c r="BL269" s="3"/>
      <c r="BM269" s="3"/>
      <c r="BN269" s="3"/>
      <c r="BO269" s="3"/>
      <c r="BP269" s="3"/>
      <c r="BQ269" s="3"/>
      <c r="BR269" s="3"/>
      <c r="BS269" s="3"/>
      <c r="BT269" s="3"/>
      <c r="BU269" s="3"/>
    </row>
    <row r="270" spans="1:73" ht="13.5" customHeight="1">
      <c r="A270" s="1"/>
      <c r="B270" s="1"/>
      <c r="C270" s="2"/>
      <c r="D270" s="3"/>
      <c r="E270" s="1"/>
      <c r="F270" s="1"/>
      <c r="G270" s="1"/>
      <c r="H270" s="1"/>
      <c r="I270" s="1"/>
      <c r="J270" s="1"/>
      <c r="K270" s="1"/>
      <c r="L270" s="1"/>
      <c r="M270" s="1"/>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1"/>
      <c r="AQ270" s="4"/>
      <c r="AR270" s="5"/>
      <c r="AS270" s="5"/>
      <c r="AT270" s="5"/>
      <c r="AU270" s="5"/>
      <c r="AV270" s="5"/>
      <c r="AW270" s="5"/>
      <c r="AX270" s="5"/>
      <c r="AY270" s="5"/>
      <c r="AZ270" s="5"/>
      <c r="BA270" s="3"/>
      <c r="BB270" s="1"/>
      <c r="BC270" s="1"/>
      <c r="BD270" s="1"/>
      <c r="BE270" s="1"/>
      <c r="BF270" s="1"/>
      <c r="BG270" s="1"/>
      <c r="BH270" s="3"/>
      <c r="BI270" s="3"/>
      <c r="BJ270" s="3"/>
      <c r="BK270" s="1"/>
      <c r="BL270" s="3"/>
      <c r="BM270" s="3"/>
      <c r="BN270" s="3"/>
      <c r="BO270" s="3"/>
      <c r="BP270" s="3"/>
      <c r="BQ270" s="3"/>
      <c r="BR270" s="3"/>
      <c r="BS270" s="3"/>
      <c r="BT270" s="3"/>
      <c r="BU270" s="3"/>
    </row>
    <row r="271" spans="1:73" ht="13.5" customHeight="1">
      <c r="A271" s="1"/>
      <c r="B271" s="1"/>
      <c r="C271" s="2"/>
      <c r="D271" s="3"/>
      <c r="E271" s="1"/>
      <c r="F271" s="1"/>
      <c r="G271" s="1"/>
      <c r="H271" s="1"/>
      <c r="I271" s="1"/>
      <c r="J271" s="1"/>
      <c r="K271" s="1"/>
      <c r="L271" s="1"/>
      <c r="M271" s="1"/>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1"/>
      <c r="AQ271" s="4"/>
      <c r="AR271" s="5"/>
      <c r="AS271" s="5"/>
      <c r="AT271" s="5"/>
      <c r="AU271" s="5"/>
      <c r="AV271" s="5"/>
      <c r="AW271" s="5"/>
      <c r="AX271" s="5"/>
      <c r="AY271" s="5"/>
      <c r="AZ271" s="5"/>
      <c r="BA271" s="3"/>
      <c r="BB271" s="1"/>
      <c r="BC271" s="1"/>
      <c r="BD271" s="1"/>
      <c r="BE271" s="1"/>
      <c r="BF271" s="1"/>
      <c r="BG271" s="1"/>
      <c r="BH271" s="3"/>
      <c r="BI271" s="3"/>
      <c r="BJ271" s="3"/>
      <c r="BK271" s="1"/>
      <c r="BL271" s="3"/>
      <c r="BM271" s="3"/>
      <c r="BN271" s="3"/>
      <c r="BO271" s="3"/>
      <c r="BP271" s="3"/>
      <c r="BQ271" s="3"/>
      <c r="BR271" s="3"/>
      <c r="BS271" s="3"/>
      <c r="BT271" s="3"/>
      <c r="BU271" s="3"/>
    </row>
    <row r="272" spans="1:73" ht="13.5" customHeight="1">
      <c r="A272" s="1"/>
      <c r="B272" s="1"/>
      <c r="C272" s="2"/>
      <c r="D272" s="3"/>
      <c r="E272" s="1"/>
      <c r="F272" s="1"/>
      <c r="G272" s="1"/>
      <c r="H272" s="1"/>
      <c r="I272" s="1"/>
      <c r="J272" s="1"/>
      <c r="K272" s="1"/>
      <c r="L272" s="1"/>
      <c r="M272" s="1"/>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1"/>
      <c r="AQ272" s="4"/>
      <c r="AR272" s="5"/>
      <c r="AS272" s="5"/>
      <c r="AT272" s="5"/>
      <c r="AU272" s="5"/>
      <c r="AV272" s="5"/>
      <c r="AW272" s="5"/>
      <c r="AX272" s="5"/>
      <c r="AY272" s="5"/>
      <c r="AZ272" s="5"/>
      <c r="BA272" s="3"/>
      <c r="BB272" s="1"/>
      <c r="BC272" s="1"/>
      <c r="BD272" s="1"/>
      <c r="BE272" s="1"/>
      <c r="BF272" s="1"/>
      <c r="BG272" s="1"/>
      <c r="BH272" s="3"/>
      <c r="BI272" s="3"/>
      <c r="BJ272" s="3"/>
      <c r="BK272" s="1"/>
      <c r="BL272" s="3"/>
      <c r="BM272" s="3"/>
      <c r="BN272" s="3"/>
      <c r="BO272" s="3"/>
      <c r="BP272" s="3"/>
      <c r="BQ272" s="3"/>
      <c r="BR272" s="3"/>
      <c r="BS272" s="3"/>
      <c r="BT272" s="3"/>
      <c r="BU272" s="3"/>
    </row>
    <row r="273" spans="1:73" ht="13.5" customHeight="1">
      <c r="A273" s="1"/>
      <c r="B273" s="1"/>
      <c r="C273" s="2"/>
      <c r="D273" s="3"/>
      <c r="E273" s="1"/>
      <c r="F273" s="1"/>
      <c r="G273" s="1"/>
      <c r="H273" s="1"/>
      <c r="I273" s="1"/>
      <c r="J273" s="1"/>
      <c r="K273" s="1"/>
      <c r="L273" s="1"/>
      <c r="M273" s="1"/>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1"/>
      <c r="AQ273" s="4"/>
      <c r="AR273" s="5"/>
      <c r="AS273" s="5"/>
      <c r="AT273" s="5"/>
      <c r="AU273" s="5"/>
      <c r="AV273" s="5"/>
      <c r="AW273" s="5"/>
      <c r="AX273" s="5"/>
      <c r="AY273" s="5"/>
      <c r="AZ273" s="5"/>
      <c r="BA273" s="3"/>
      <c r="BB273" s="1"/>
      <c r="BC273" s="1"/>
      <c r="BD273" s="1"/>
      <c r="BE273" s="1"/>
      <c r="BF273" s="1"/>
      <c r="BG273" s="1"/>
      <c r="BH273" s="3"/>
      <c r="BI273" s="3"/>
      <c r="BJ273" s="3"/>
      <c r="BK273" s="1"/>
      <c r="BL273" s="3"/>
      <c r="BM273" s="3"/>
      <c r="BN273" s="3"/>
      <c r="BO273" s="3"/>
      <c r="BP273" s="3"/>
      <c r="BQ273" s="3"/>
      <c r="BR273" s="3"/>
      <c r="BS273" s="3"/>
      <c r="BT273" s="3"/>
      <c r="BU273" s="3"/>
    </row>
    <row r="274" spans="1:73" ht="13.5" customHeight="1">
      <c r="A274" s="1"/>
      <c r="B274" s="1"/>
      <c r="C274" s="2"/>
      <c r="D274" s="3"/>
      <c r="E274" s="1"/>
      <c r="F274" s="1"/>
      <c r="G274" s="1"/>
      <c r="H274" s="1"/>
      <c r="I274" s="1"/>
      <c r="J274" s="1"/>
      <c r="K274" s="1"/>
      <c r="L274" s="1"/>
      <c r="M274" s="1"/>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1"/>
      <c r="AQ274" s="4"/>
      <c r="AR274" s="5"/>
      <c r="AS274" s="5"/>
      <c r="AT274" s="5"/>
      <c r="AU274" s="5"/>
      <c r="AV274" s="5"/>
      <c r="AW274" s="5"/>
      <c r="AX274" s="5"/>
      <c r="AY274" s="5"/>
      <c r="AZ274" s="5"/>
      <c r="BA274" s="3"/>
      <c r="BB274" s="1"/>
      <c r="BC274" s="1"/>
      <c r="BD274" s="1"/>
      <c r="BE274" s="1"/>
      <c r="BF274" s="1"/>
      <c r="BG274" s="1"/>
      <c r="BH274" s="3"/>
      <c r="BI274" s="3"/>
      <c r="BJ274" s="3"/>
      <c r="BK274" s="1"/>
      <c r="BL274" s="3"/>
      <c r="BM274" s="3"/>
      <c r="BN274" s="3"/>
      <c r="BO274" s="3"/>
      <c r="BP274" s="3"/>
      <c r="BQ274" s="3"/>
      <c r="BR274" s="3"/>
      <c r="BS274" s="3"/>
      <c r="BT274" s="3"/>
      <c r="BU274" s="3"/>
    </row>
    <row r="275" spans="1:73" ht="13.5" customHeight="1">
      <c r="A275" s="1"/>
      <c r="B275" s="1"/>
      <c r="C275" s="2"/>
      <c r="D275" s="3"/>
      <c r="E275" s="1"/>
      <c r="F275" s="1"/>
      <c r="G275" s="1"/>
      <c r="H275" s="1"/>
      <c r="I275" s="1"/>
      <c r="J275" s="1"/>
      <c r="K275" s="1"/>
      <c r="L275" s="1"/>
      <c r="M275" s="1"/>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1"/>
      <c r="AQ275" s="4"/>
      <c r="AR275" s="5"/>
      <c r="AS275" s="5"/>
      <c r="AT275" s="5"/>
      <c r="AU275" s="5"/>
      <c r="AV275" s="5"/>
      <c r="AW275" s="5"/>
      <c r="AX275" s="5"/>
      <c r="AY275" s="5"/>
      <c r="AZ275" s="5"/>
      <c r="BA275" s="3"/>
      <c r="BB275" s="1"/>
      <c r="BC275" s="1"/>
      <c r="BD275" s="1"/>
      <c r="BE275" s="1"/>
      <c r="BF275" s="1"/>
      <c r="BG275" s="1"/>
      <c r="BH275" s="3"/>
      <c r="BI275" s="3"/>
      <c r="BJ275" s="3"/>
      <c r="BK275" s="1"/>
      <c r="BL275" s="3"/>
      <c r="BM275" s="3"/>
      <c r="BN275" s="3"/>
      <c r="BO275" s="3"/>
      <c r="BP275" s="3"/>
      <c r="BQ275" s="3"/>
      <c r="BR275" s="3"/>
      <c r="BS275" s="3"/>
      <c r="BT275" s="3"/>
      <c r="BU275" s="3"/>
    </row>
    <row r="276" spans="1:73" ht="13.5" customHeight="1">
      <c r="A276" s="1"/>
      <c r="B276" s="1"/>
      <c r="C276" s="2"/>
      <c r="D276" s="3"/>
      <c r="E276" s="1"/>
      <c r="F276" s="1"/>
      <c r="G276" s="1"/>
      <c r="H276" s="1"/>
      <c r="I276" s="1"/>
      <c r="J276" s="1"/>
      <c r="K276" s="1"/>
      <c r="L276" s="1"/>
      <c r="M276" s="1"/>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1"/>
      <c r="AQ276" s="4"/>
      <c r="AR276" s="5"/>
      <c r="AS276" s="5"/>
      <c r="AT276" s="5"/>
      <c r="AU276" s="5"/>
      <c r="AV276" s="5"/>
      <c r="AW276" s="5"/>
      <c r="AX276" s="5"/>
      <c r="AY276" s="5"/>
      <c r="AZ276" s="5"/>
      <c r="BA276" s="3"/>
      <c r="BB276" s="1"/>
      <c r="BC276" s="1"/>
      <c r="BD276" s="1"/>
      <c r="BE276" s="1"/>
      <c r="BF276" s="1"/>
      <c r="BG276" s="1"/>
      <c r="BH276" s="3"/>
      <c r="BI276" s="3"/>
      <c r="BJ276" s="3"/>
      <c r="BK276" s="1"/>
      <c r="BL276" s="3"/>
      <c r="BM276" s="3"/>
      <c r="BN276" s="3"/>
      <c r="BO276" s="3"/>
      <c r="BP276" s="3"/>
      <c r="BQ276" s="3"/>
      <c r="BR276" s="3"/>
      <c r="BS276" s="3"/>
      <c r="BT276" s="3"/>
      <c r="BU276" s="3"/>
    </row>
    <row r="277" spans="1:73" ht="13.5" customHeight="1">
      <c r="A277" s="1"/>
      <c r="B277" s="1"/>
      <c r="C277" s="2"/>
      <c r="D277" s="3"/>
      <c r="E277" s="1"/>
      <c r="F277" s="1"/>
      <c r="G277" s="1"/>
      <c r="H277" s="1"/>
      <c r="I277" s="1"/>
      <c r="J277" s="1"/>
      <c r="K277" s="1"/>
      <c r="L277" s="1"/>
      <c r="M277" s="1"/>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1"/>
      <c r="AQ277" s="4"/>
      <c r="AR277" s="5"/>
      <c r="AS277" s="5"/>
      <c r="AT277" s="5"/>
      <c r="AU277" s="5"/>
      <c r="AV277" s="5"/>
      <c r="AW277" s="5"/>
      <c r="AX277" s="5"/>
      <c r="AY277" s="5"/>
      <c r="AZ277" s="5"/>
      <c r="BA277" s="3"/>
      <c r="BB277" s="1"/>
      <c r="BC277" s="1"/>
      <c r="BD277" s="1"/>
      <c r="BE277" s="1"/>
      <c r="BF277" s="1"/>
      <c r="BG277" s="1"/>
      <c r="BH277" s="3"/>
      <c r="BI277" s="3"/>
      <c r="BJ277" s="3"/>
      <c r="BK277" s="1"/>
      <c r="BL277" s="3"/>
      <c r="BM277" s="3"/>
      <c r="BN277" s="3"/>
      <c r="BO277" s="3"/>
      <c r="BP277" s="3"/>
      <c r="BQ277" s="3"/>
      <c r="BR277" s="3"/>
      <c r="BS277" s="3"/>
      <c r="BT277" s="3"/>
      <c r="BU277" s="3"/>
    </row>
    <row r="278" spans="1:73" ht="13.5" customHeight="1">
      <c r="A278" s="1"/>
      <c r="B278" s="1"/>
      <c r="C278" s="2"/>
      <c r="D278" s="3"/>
      <c r="E278" s="1"/>
      <c r="F278" s="1"/>
      <c r="G278" s="1"/>
      <c r="H278" s="1"/>
      <c r="I278" s="1"/>
      <c r="J278" s="1"/>
      <c r="K278" s="1"/>
      <c r="L278" s="1"/>
      <c r="M278" s="1"/>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1"/>
      <c r="AQ278" s="4"/>
      <c r="AR278" s="5"/>
      <c r="AS278" s="5"/>
      <c r="AT278" s="5"/>
      <c r="AU278" s="5"/>
      <c r="AV278" s="5"/>
      <c r="AW278" s="5"/>
      <c r="AX278" s="5"/>
      <c r="AY278" s="5"/>
      <c r="AZ278" s="5"/>
      <c r="BA278" s="3"/>
      <c r="BB278" s="1"/>
      <c r="BC278" s="1"/>
      <c r="BD278" s="1"/>
      <c r="BE278" s="1"/>
      <c r="BF278" s="1"/>
      <c r="BG278" s="1"/>
      <c r="BH278" s="3"/>
      <c r="BI278" s="3"/>
      <c r="BJ278" s="3"/>
      <c r="BK278" s="1"/>
      <c r="BL278" s="3"/>
      <c r="BM278" s="3"/>
      <c r="BN278" s="3"/>
      <c r="BO278" s="3"/>
      <c r="BP278" s="3"/>
      <c r="BQ278" s="3"/>
      <c r="BR278" s="3"/>
      <c r="BS278" s="3"/>
      <c r="BT278" s="3"/>
      <c r="BU278" s="3"/>
    </row>
    <row r="279" spans="1:73" ht="13.5" customHeight="1">
      <c r="A279" s="1"/>
      <c r="B279" s="1"/>
      <c r="C279" s="2"/>
      <c r="D279" s="3"/>
      <c r="E279" s="1"/>
      <c r="F279" s="1"/>
      <c r="G279" s="1"/>
      <c r="H279" s="1"/>
      <c r="I279" s="1"/>
      <c r="J279" s="1"/>
      <c r="K279" s="1"/>
      <c r="L279" s="1"/>
      <c r="M279" s="1"/>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1"/>
      <c r="AQ279" s="4"/>
      <c r="AR279" s="5"/>
      <c r="AS279" s="5"/>
      <c r="AT279" s="5"/>
      <c r="AU279" s="5"/>
      <c r="AV279" s="5"/>
      <c r="AW279" s="5"/>
      <c r="AX279" s="5"/>
      <c r="AY279" s="5"/>
      <c r="AZ279" s="5"/>
      <c r="BA279" s="3"/>
      <c r="BB279" s="1"/>
      <c r="BC279" s="1"/>
      <c r="BD279" s="1"/>
      <c r="BE279" s="1"/>
      <c r="BF279" s="1"/>
      <c r="BG279" s="1"/>
      <c r="BH279" s="3"/>
      <c r="BI279" s="3"/>
      <c r="BJ279" s="3"/>
      <c r="BK279" s="1"/>
      <c r="BL279" s="3"/>
      <c r="BM279" s="3"/>
      <c r="BN279" s="3"/>
      <c r="BO279" s="3"/>
      <c r="BP279" s="3"/>
      <c r="BQ279" s="3"/>
      <c r="BR279" s="3"/>
      <c r="BS279" s="3"/>
      <c r="BT279" s="3"/>
      <c r="BU279" s="3"/>
    </row>
    <row r="280" spans="1:73" ht="13.5" customHeight="1">
      <c r="A280" s="1"/>
      <c r="B280" s="1"/>
      <c r="C280" s="2"/>
      <c r="D280" s="3"/>
      <c r="E280" s="1"/>
      <c r="F280" s="1"/>
      <c r="G280" s="1"/>
      <c r="H280" s="1"/>
      <c r="I280" s="1"/>
      <c r="J280" s="1"/>
      <c r="K280" s="1"/>
      <c r="L280" s="1"/>
      <c r="M280" s="1"/>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1"/>
      <c r="AQ280" s="4"/>
      <c r="AR280" s="5"/>
      <c r="AS280" s="5"/>
      <c r="AT280" s="5"/>
      <c r="AU280" s="5"/>
      <c r="AV280" s="5"/>
      <c r="AW280" s="5"/>
      <c r="AX280" s="5"/>
      <c r="AY280" s="5"/>
      <c r="AZ280" s="5"/>
      <c r="BA280" s="3"/>
      <c r="BB280" s="1"/>
      <c r="BC280" s="1"/>
      <c r="BD280" s="1"/>
      <c r="BE280" s="1"/>
      <c r="BF280" s="1"/>
      <c r="BG280" s="1"/>
      <c r="BH280" s="3"/>
      <c r="BI280" s="3"/>
      <c r="BJ280" s="3"/>
      <c r="BK280" s="1"/>
      <c r="BL280" s="3"/>
      <c r="BM280" s="3"/>
      <c r="BN280" s="3"/>
      <c r="BO280" s="3"/>
      <c r="BP280" s="3"/>
      <c r="BQ280" s="3"/>
      <c r="BR280" s="3"/>
      <c r="BS280" s="3"/>
      <c r="BT280" s="3"/>
      <c r="BU280" s="3"/>
    </row>
    <row r="281" spans="1:73" ht="13.5" customHeight="1">
      <c r="A281" s="1"/>
      <c r="B281" s="1"/>
      <c r="C281" s="2"/>
      <c r="D281" s="3"/>
      <c r="E281" s="1"/>
      <c r="F281" s="1"/>
      <c r="G281" s="1"/>
      <c r="H281" s="1"/>
      <c r="I281" s="1"/>
      <c r="J281" s="1"/>
      <c r="K281" s="1"/>
      <c r="L281" s="1"/>
      <c r="M281" s="1"/>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1"/>
      <c r="AQ281" s="4"/>
      <c r="AR281" s="5"/>
      <c r="AS281" s="5"/>
      <c r="AT281" s="5"/>
      <c r="AU281" s="5"/>
      <c r="AV281" s="5"/>
      <c r="AW281" s="5"/>
      <c r="AX281" s="5"/>
      <c r="AY281" s="5"/>
      <c r="AZ281" s="5"/>
      <c r="BA281" s="3"/>
      <c r="BB281" s="1"/>
      <c r="BC281" s="1"/>
      <c r="BD281" s="1"/>
      <c r="BE281" s="1"/>
      <c r="BF281" s="1"/>
      <c r="BG281" s="1"/>
      <c r="BH281" s="3"/>
      <c r="BI281" s="3"/>
      <c r="BJ281" s="3"/>
      <c r="BK281" s="1"/>
      <c r="BL281" s="3"/>
      <c r="BM281" s="3"/>
      <c r="BN281" s="3"/>
      <c r="BO281" s="3"/>
      <c r="BP281" s="3"/>
      <c r="BQ281" s="3"/>
      <c r="BR281" s="3"/>
      <c r="BS281" s="3"/>
      <c r="BT281" s="3"/>
      <c r="BU281" s="3"/>
    </row>
    <row r="282" spans="1:73" ht="13.5" customHeight="1">
      <c r="A282" s="1"/>
      <c r="B282" s="1"/>
      <c r="C282" s="2"/>
      <c r="D282" s="3"/>
      <c r="E282" s="1"/>
      <c r="F282" s="1"/>
      <c r="G282" s="1"/>
      <c r="H282" s="1"/>
      <c r="I282" s="1"/>
      <c r="J282" s="1"/>
      <c r="K282" s="1"/>
      <c r="L282" s="1"/>
      <c r="M282" s="1"/>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1"/>
      <c r="AQ282" s="4"/>
      <c r="AR282" s="5"/>
      <c r="AS282" s="5"/>
      <c r="AT282" s="5"/>
      <c r="AU282" s="5"/>
      <c r="AV282" s="5"/>
      <c r="AW282" s="5"/>
      <c r="AX282" s="5"/>
      <c r="AY282" s="5"/>
      <c r="AZ282" s="5"/>
      <c r="BA282" s="3"/>
      <c r="BB282" s="1"/>
      <c r="BC282" s="1"/>
      <c r="BD282" s="1"/>
      <c r="BE282" s="1"/>
      <c r="BF282" s="1"/>
      <c r="BG282" s="1"/>
      <c r="BH282" s="3"/>
      <c r="BI282" s="3"/>
      <c r="BJ282" s="3"/>
      <c r="BK282" s="1"/>
      <c r="BL282" s="3"/>
      <c r="BM282" s="3"/>
      <c r="BN282" s="3"/>
      <c r="BO282" s="3"/>
      <c r="BP282" s="3"/>
      <c r="BQ282" s="3"/>
      <c r="BR282" s="3"/>
      <c r="BS282" s="3"/>
      <c r="BT282" s="3"/>
      <c r="BU282" s="3"/>
    </row>
    <row r="283" spans="1:73" ht="13.5" customHeight="1">
      <c r="A283" s="1"/>
      <c r="B283" s="1"/>
      <c r="C283" s="2"/>
      <c r="D283" s="3"/>
      <c r="E283" s="1"/>
      <c r="F283" s="1"/>
      <c r="G283" s="1"/>
      <c r="H283" s="1"/>
      <c r="I283" s="1"/>
      <c r="J283" s="1"/>
      <c r="K283" s="1"/>
      <c r="L283" s="1"/>
      <c r="M283" s="1"/>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1"/>
      <c r="AQ283" s="4"/>
      <c r="AR283" s="5"/>
      <c r="AS283" s="5"/>
      <c r="AT283" s="5"/>
      <c r="AU283" s="5"/>
      <c r="AV283" s="5"/>
      <c r="AW283" s="5"/>
      <c r="AX283" s="5"/>
      <c r="AY283" s="5"/>
      <c r="AZ283" s="5"/>
      <c r="BA283" s="3"/>
      <c r="BB283" s="1"/>
      <c r="BC283" s="1"/>
      <c r="BD283" s="1"/>
      <c r="BE283" s="1"/>
      <c r="BF283" s="1"/>
      <c r="BG283" s="1"/>
      <c r="BH283" s="3"/>
      <c r="BI283" s="3"/>
      <c r="BJ283" s="3"/>
      <c r="BK283" s="1"/>
      <c r="BL283" s="3"/>
      <c r="BM283" s="3"/>
      <c r="BN283" s="3"/>
      <c r="BO283" s="3"/>
      <c r="BP283" s="3"/>
      <c r="BQ283" s="3"/>
      <c r="BR283" s="3"/>
      <c r="BS283" s="3"/>
      <c r="BT283" s="3"/>
      <c r="BU283" s="3"/>
    </row>
    <row r="284" spans="1:73" ht="13.5" customHeight="1">
      <c r="A284" s="1"/>
      <c r="B284" s="1"/>
      <c r="C284" s="2"/>
      <c r="D284" s="3"/>
      <c r="E284" s="1"/>
      <c r="F284" s="1"/>
      <c r="G284" s="1"/>
      <c r="H284" s="1"/>
      <c r="I284" s="1"/>
      <c r="J284" s="1"/>
      <c r="K284" s="1"/>
      <c r="L284" s="1"/>
      <c r="M284" s="1"/>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1"/>
      <c r="AQ284" s="4"/>
      <c r="AR284" s="5"/>
      <c r="AS284" s="5"/>
      <c r="AT284" s="5"/>
      <c r="AU284" s="5"/>
      <c r="AV284" s="5"/>
      <c r="AW284" s="5"/>
      <c r="AX284" s="5"/>
      <c r="AY284" s="5"/>
      <c r="AZ284" s="5"/>
      <c r="BA284" s="3"/>
      <c r="BB284" s="1"/>
      <c r="BC284" s="1"/>
      <c r="BD284" s="1"/>
      <c r="BE284" s="1"/>
      <c r="BF284" s="1"/>
      <c r="BG284" s="1"/>
      <c r="BH284" s="3"/>
      <c r="BI284" s="3"/>
      <c r="BJ284" s="3"/>
      <c r="BK284" s="1"/>
      <c r="BL284" s="3"/>
      <c r="BM284" s="3"/>
      <c r="BN284" s="3"/>
      <c r="BO284" s="3"/>
      <c r="BP284" s="3"/>
      <c r="BQ284" s="3"/>
      <c r="BR284" s="3"/>
      <c r="BS284" s="3"/>
      <c r="BT284" s="3"/>
      <c r="BU284" s="3"/>
    </row>
    <row r="285" spans="1:73" ht="13.5" customHeight="1">
      <c r="A285" s="1"/>
      <c r="B285" s="1"/>
      <c r="C285" s="2"/>
      <c r="D285" s="3"/>
      <c r="E285" s="1"/>
      <c r="F285" s="1"/>
      <c r="G285" s="1"/>
      <c r="H285" s="1"/>
      <c r="I285" s="1"/>
      <c r="J285" s="1"/>
      <c r="K285" s="1"/>
      <c r="L285" s="1"/>
      <c r="M285" s="1"/>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1"/>
      <c r="AQ285" s="4"/>
      <c r="AR285" s="5"/>
      <c r="AS285" s="5"/>
      <c r="AT285" s="5"/>
      <c r="AU285" s="5"/>
      <c r="AV285" s="5"/>
      <c r="AW285" s="5"/>
      <c r="AX285" s="5"/>
      <c r="AY285" s="5"/>
      <c r="AZ285" s="5"/>
      <c r="BA285" s="3"/>
      <c r="BB285" s="1"/>
      <c r="BC285" s="1"/>
      <c r="BD285" s="1"/>
      <c r="BE285" s="1"/>
      <c r="BF285" s="1"/>
      <c r="BG285" s="1"/>
      <c r="BH285" s="3"/>
      <c r="BI285" s="3"/>
      <c r="BJ285" s="3"/>
      <c r="BK285" s="1"/>
      <c r="BL285" s="3"/>
      <c r="BM285" s="3"/>
      <c r="BN285" s="3"/>
      <c r="BO285" s="3"/>
      <c r="BP285" s="3"/>
      <c r="BQ285" s="3"/>
      <c r="BR285" s="3"/>
      <c r="BS285" s="3"/>
      <c r="BT285" s="3"/>
      <c r="BU285" s="3"/>
    </row>
    <row r="286" spans="1:73" ht="13.5" customHeight="1">
      <c r="A286" s="1"/>
      <c r="B286" s="1"/>
      <c r="C286" s="2"/>
      <c r="D286" s="3"/>
      <c r="E286" s="1"/>
      <c r="F286" s="1"/>
      <c r="G286" s="1"/>
      <c r="H286" s="1"/>
      <c r="I286" s="1"/>
      <c r="J286" s="1"/>
      <c r="K286" s="1"/>
      <c r="L286" s="1"/>
      <c r="M286" s="1"/>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1"/>
      <c r="AQ286" s="4"/>
      <c r="AR286" s="5"/>
      <c r="AS286" s="5"/>
      <c r="AT286" s="5"/>
      <c r="AU286" s="5"/>
      <c r="AV286" s="5"/>
      <c r="AW286" s="5"/>
      <c r="AX286" s="5"/>
      <c r="AY286" s="5"/>
      <c r="AZ286" s="5"/>
      <c r="BA286" s="3"/>
      <c r="BB286" s="1"/>
      <c r="BC286" s="1"/>
      <c r="BD286" s="1"/>
      <c r="BE286" s="1"/>
      <c r="BF286" s="1"/>
      <c r="BG286" s="1"/>
      <c r="BH286" s="3"/>
      <c r="BI286" s="3"/>
      <c r="BJ286" s="3"/>
      <c r="BK286" s="1"/>
      <c r="BL286" s="3"/>
      <c r="BM286" s="3"/>
      <c r="BN286" s="3"/>
      <c r="BO286" s="3"/>
      <c r="BP286" s="3"/>
      <c r="BQ286" s="3"/>
      <c r="BR286" s="3"/>
      <c r="BS286" s="3"/>
      <c r="BT286" s="3"/>
      <c r="BU286" s="3"/>
    </row>
    <row r="287" spans="1:73" ht="13.5" customHeight="1">
      <c r="A287" s="1"/>
      <c r="B287" s="1"/>
      <c r="C287" s="2"/>
      <c r="D287" s="3"/>
      <c r="E287" s="1"/>
      <c r="F287" s="1"/>
      <c r="G287" s="1"/>
      <c r="H287" s="1"/>
      <c r="I287" s="1"/>
      <c r="J287" s="1"/>
      <c r="K287" s="1"/>
      <c r="L287" s="1"/>
      <c r="M287" s="1"/>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1"/>
      <c r="AQ287" s="4"/>
      <c r="AR287" s="5"/>
      <c r="AS287" s="5"/>
      <c r="AT287" s="5"/>
      <c r="AU287" s="5"/>
      <c r="AV287" s="5"/>
      <c r="AW287" s="5"/>
      <c r="AX287" s="5"/>
      <c r="AY287" s="5"/>
      <c r="AZ287" s="5"/>
      <c r="BA287" s="3"/>
      <c r="BB287" s="1"/>
      <c r="BC287" s="1"/>
      <c r="BD287" s="1"/>
      <c r="BE287" s="1"/>
      <c r="BF287" s="1"/>
      <c r="BG287" s="1"/>
      <c r="BH287" s="3"/>
      <c r="BI287" s="3"/>
      <c r="BJ287" s="3"/>
      <c r="BK287" s="1"/>
      <c r="BL287" s="3"/>
      <c r="BM287" s="3"/>
      <c r="BN287" s="3"/>
      <c r="BO287" s="3"/>
      <c r="BP287" s="3"/>
      <c r="BQ287" s="3"/>
      <c r="BR287" s="3"/>
      <c r="BS287" s="3"/>
      <c r="BT287" s="3"/>
      <c r="BU287" s="3"/>
    </row>
    <row r="288" spans="1:73" ht="13.5" customHeight="1">
      <c r="A288" s="1"/>
      <c r="B288" s="1"/>
      <c r="C288" s="2"/>
      <c r="D288" s="3"/>
      <c r="E288" s="1"/>
      <c r="F288" s="1"/>
      <c r="G288" s="1"/>
      <c r="H288" s="1"/>
      <c r="I288" s="1"/>
      <c r="J288" s="1"/>
      <c r="K288" s="1"/>
      <c r="L288" s="1"/>
      <c r="M288" s="1"/>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1"/>
      <c r="AQ288" s="4"/>
      <c r="AR288" s="5"/>
      <c r="AS288" s="5"/>
      <c r="AT288" s="5"/>
      <c r="AU288" s="5"/>
      <c r="AV288" s="5"/>
      <c r="AW288" s="5"/>
      <c r="AX288" s="5"/>
      <c r="AY288" s="5"/>
      <c r="AZ288" s="5"/>
      <c r="BA288" s="3"/>
      <c r="BB288" s="1"/>
      <c r="BC288" s="1"/>
      <c r="BD288" s="1"/>
      <c r="BE288" s="1"/>
      <c r="BF288" s="1"/>
      <c r="BG288" s="1"/>
      <c r="BH288" s="3"/>
      <c r="BI288" s="3"/>
      <c r="BJ288" s="3"/>
      <c r="BK288" s="1"/>
      <c r="BL288" s="3"/>
      <c r="BM288" s="3"/>
      <c r="BN288" s="3"/>
      <c r="BO288" s="3"/>
      <c r="BP288" s="3"/>
      <c r="BQ288" s="3"/>
      <c r="BR288" s="3"/>
      <c r="BS288" s="3"/>
      <c r="BT288" s="3"/>
      <c r="BU288" s="3"/>
    </row>
    <row r="289" spans="1:73" ht="13.5" customHeight="1">
      <c r="A289" s="1"/>
      <c r="B289" s="1"/>
      <c r="C289" s="2"/>
      <c r="D289" s="3"/>
      <c r="E289" s="1"/>
      <c r="F289" s="1"/>
      <c r="G289" s="1"/>
      <c r="H289" s="1"/>
      <c r="I289" s="1"/>
      <c r="J289" s="1"/>
      <c r="K289" s="1"/>
      <c r="L289" s="1"/>
      <c r="M289" s="1"/>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1"/>
      <c r="AQ289" s="4"/>
      <c r="AR289" s="5"/>
      <c r="AS289" s="5"/>
      <c r="AT289" s="5"/>
      <c r="AU289" s="5"/>
      <c r="AV289" s="5"/>
      <c r="AW289" s="5"/>
      <c r="AX289" s="5"/>
      <c r="AY289" s="5"/>
      <c r="AZ289" s="5"/>
      <c r="BA289" s="3"/>
      <c r="BB289" s="1"/>
      <c r="BC289" s="1"/>
      <c r="BD289" s="1"/>
      <c r="BE289" s="1"/>
      <c r="BF289" s="1"/>
      <c r="BG289" s="1"/>
      <c r="BH289" s="3"/>
      <c r="BI289" s="3"/>
      <c r="BJ289" s="3"/>
      <c r="BK289" s="1"/>
      <c r="BL289" s="3"/>
      <c r="BM289" s="3"/>
      <c r="BN289" s="3"/>
      <c r="BO289" s="3"/>
      <c r="BP289" s="3"/>
      <c r="BQ289" s="3"/>
      <c r="BR289" s="3"/>
      <c r="BS289" s="3"/>
      <c r="BT289" s="3"/>
      <c r="BU289" s="3"/>
    </row>
    <row r="290" spans="1:73" ht="13.5" customHeight="1">
      <c r="A290" s="1"/>
      <c r="B290" s="1"/>
      <c r="C290" s="2"/>
      <c r="D290" s="3"/>
      <c r="E290" s="1"/>
      <c r="F290" s="1"/>
      <c r="G290" s="1"/>
      <c r="H290" s="1"/>
      <c r="I290" s="1"/>
      <c r="J290" s="1"/>
      <c r="K290" s="1"/>
      <c r="L290" s="1"/>
      <c r="M290" s="1"/>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1"/>
      <c r="AQ290" s="4"/>
      <c r="AR290" s="5"/>
      <c r="AS290" s="5"/>
      <c r="AT290" s="5"/>
      <c r="AU290" s="5"/>
      <c r="AV290" s="5"/>
      <c r="AW290" s="5"/>
      <c r="AX290" s="5"/>
      <c r="AY290" s="5"/>
      <c r="AZ290" s="5"/>
      <c r="BA290" s="3"/>
      <c r="BB290" s="1"/>
      <c r="BC290" s="1"/>
      <c r="BD290" s="1"/>
      <c r="BE290" s="1"/>
      <c r="BF290" s="1"/>
      <c r="BG290" s="1"/>
      <c r="BH290" s="3"/>
      <c r="BI290" s="3"/>
      <c r="BJ290" s="3"/>
      <c r="BK290" s="1"/>
      <c r="BL290" s="3"/>
      <c r="BM290" s="3"/>
      <c r="BN290" s="3"/>
      <c r="BO290" s="3"/>
      <c r="BP290" s="3"/>
      <c r="BQ290" s="3"/>
      <c r="BR290" s="3"/>
      <c r="BS290" s="3"/>
      <c r="BT290" s="3"/>
      <c r="BU290" s="3"/>
    </row>
    <row r="291" spans="1:73" ht="13.5" customHeight="1">
      <c r="A291" s="1"/>
      <c r="B291" s="1"/>
      <c r="C291" s="2"/>
      <c r="D291" s="3"/>
      <c r="E291" s="1"/>
      <c r="F291" s="1"/>
      <c r="G291" s="1"/>
      <c r="H291" s="1"/>
      <c r="I291" s="1"/>
      <c r="J291" s="1"/>
      <c r="K291" s="1"/>
      <c r="L291" s="1"/>
      <c r="M291" s="1"/>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1"/>
      <c r="AQ291" s="4"/>
      <c r="AR291" s="5"/>
      <c r="AS291" s="5"/>
      <c r="AT291" s="5"/>
      <c r="AU291" s="5"/>
      <c r="AV291" s="5"/>
      <c r="AW291" s="5"/>
      <c r="AX291" s="5"/>
      <c r="AY291" s="5"/>
      <c r="AZ291" s="5"/>
      <c r="BA291" s="3"/>
      <c r="BB291" s="1"/>
      <c r="BC291" s="1"/>
      <c r="BD291" s="1"/>
      <c r="BE291" s="1"/>
      <c r="BF291" s="1"/>
      <c r="BG291" s="1"/>
      <c r="BH291" s="3"/>
      <c r="BI291" s="3"/>
      <c r="BJ291" s="3"/>
      <c r="BK291" s="1"/>
      <c r="BL291" s="3"/>
      <c r="BM291" s="3"/>
      <c r="BN291" s="3"/>
      <c r="BO291" s="3"/>
      <c r="BP291" s="3"/>
      <c r="BQ291" s="3"/>
      <c r="BR291" s="3"/>
      <c r="BS291" s="3"/>
      <c r="BT291" s="3"/>
      <c r="BU291" s="3"/>
    </row>
    <row r="292" spans="1:73" ht="13.5" customHeight="1">
      <c r="A292" s="1"/>
      <c r="B292" s="1"/>
      <c r="C292" s="2"/>
      <c r="D292" s="3"/>
      <c r="E292" s="1"/>
      <c r="F292" s="1"/>
      <c r="G292" s="1"/>
      <c r="H292" s="1"/>
      <c r="I292" s="1"/>
      <c r="J292" s="1"/>
      <c r="K292" s="1"/>
      <c r="L292" s="1"/>
      <c r="M292" s="1"/>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1"/>
      <c r="AQ292" s="4"/>
      <c r="AR292" s="5"/>
      <c r="AS292" s="5"/>
      <c r="AT292" s="5"/>
      <c r="AU292" s="5"/>
      <c r="AV292" s="5"/>
      <c r="AW292" s="5"/>
      <c r="AX292" s="5"/>
      <c r="AY292" s="5"/>
      <c r="AZ292" s="5"/>
      <c r="BA292" s="3"/>
      <c r="BB292" s="1"/>
      <c r="BC292" s="1"/>
      <c r="BD292" s="1"/>
      <c r="BE292" s="1"/>
      <c r="BF292" s="1"/>
      <c r="BG292" s="1"/>
      <c r="BH292" s="3"/>
      <c r="BI292" s="3"/>
      <c r="BJ292" s="3"/>
      <c r="BK292" s="1"/>
      <c r="BL292" s="3"/>
      <c r="BM292" s="3"/>
      <c r="BN292" s="3"/>
      <c r="BO292" s="3"/>
      <c r="BP292" s="3"/>
      <c r="BQ292" s="3"/>
      <c r="BR292" s="3"/>
      <c r="BS292" s="3"/>
      <c r="BT292" s="3"/>
      <c r="BU292" s="3"/>
    </row>
    <row r="293" spans="1:73" ht="13.5" customHeight="1">
      <c r="A293" s="1"/>
      <c r="B293" s="1"/>
      <c r="C293" s="2"/>
      <c r="D293" s="3"/>
      <c r="E293" s="1"/>
      <c r="F293" s="1"/>
      <c r="G293" s="1"/>
      <c r="H293" s="1"/>
      <c r="I293" s="1"/>
      <c r="J293" s="1"/>
      <c r="K293" s="1"/>
      <c r="L293" s="1"/>
      <c r="M293" s="1"/>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1"/>
      <c r="AQ293" s="4"/>
      <c r="AR293" s="5"/>
      <c r="AS293" s="5"/>
      <c r="AT293" s="5"/>
      <c r="AU293" s="5"/>
      <c r="AV293" s="5"/>
      <c r="AW293" s="5"/>
      <c r="AX293" s="5"/>
      <c r="AY293" s="5"/>
      <c r="AZ293" s="5"/>
      <c r="BA293" s="3"/>
      <c r="BB293" s="1"/>
      <c r="BC293" s="1"/>
      <c r="BD293" s="1"/>
      <c r="BE293" s="1"/>
      <c r="BF293" s="1"/>
      <c r="BG293" s="1"/>
      <c r="BH293" s="3"/>
      <c r="BI293" s="3"/>
      <c r="BJ293" s="3"/>
      <c r="BK293" s="1"/>
      <c r="BL293" s="3"/>
      <c r="BM293" s="3"/>
      <c r="BN293" s="3"/>
      <c r="BO293" s="3"/>
      <c r="BP293" s="3"/>
      <c r="BQ293" s="3"/>
      <c r="BR293" s="3"/>
      <c r="BS293" s="3"/>
      <c r="BT293" s="3"/>
      <c r="BU293" s="3"/>
    </row>
    <row r="294" spans="1:73" ht="13.5" customHeight="1">
      <c r="A294" s="1"/>
      <c r="B294" s="1"/>
      <c r="C294" s="2"/>
      <c r="D294" s="3"/>
      <c r="E294" s="1"/>
      <c r="F294" s="1"/>
      <c r="G294" s="1"/>
      <c r="H294" s="1"/>
      <c r="I294" s="1"/>
      <c r="J294" s="1"/>
      <c r="K294" s="1"/>
      <c r="L294" s="1"/>
      <c r="M294" s="1"/>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1"/>
      <c r="AQ294" s="4"/>
      <c r="AR294" s="5"/>
      <c r="AS294" s="5"/>
      <c r="AT294" s="5"/>
      <c r="AU294" s="5"/>
      <c r="AV294" s="5"/>
      <c r="AW294" s="5"/>
      <c r="AX294" s="5"/>
      <c r="AY294" s="5"/>
      <c r="AZ294" s="5"/>
      <c r="BA294" s="3"/>
      <c r="BB294" s="1"/>
      <c r="BC294" s="1"/>
      <c r="BD294" s="1"/>
      <c r="BE294" s="1"/>
      <c r="BF294" s="1"/>
      <c r="BG294" s="1"/>
      <c r="BH294" s="3"/>
      <c r="BI294" s="3"/>
      <c r="BJ294" s="3"/>
      <c r="BK294" s="1"/>
      <c r="BL294" s="3"/>
      <c r="BM294" s="3"/>
      <c r="BN294" s="3"/>
      <c r="BO294" s="3"/>
      <c r="BP294" s="3"/>
      <c r="BQ294" s="3"/>
      <c r="BR294" s="3"/>
      <c r="BS294" s="3"/>
      <c r="BT294" s="3"/>
      <c r="BU294" s="3"/>
    </row>
    <row r="295" spans="1:73" ht="13.5" customHeight="1">
      <c r="A295" s="1"/>
      <c r="B295" s="1"/>
      <c r="C295" s="2"/>
      <c r="D295" s="3"/>
      <c r="E295" s="1"/>
      <c r="F295" s="1"/>
      <c r="G295" s="1"/>
      <c r="H295" s="1"/>
      <c r="I295" s="1"/>
      <c r="J295" s="1"/>
      <c r="K295" s="1"/>
      <c r="L295" s="1"/>
      <c r="M295" s="1"/>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1"/>
      <c r="AQ295" s="4"/>
      <c r="AR295" s="5"/>
      <c r="AS295" s="5"/>
      <c r="AT295" s="5"/>
      <c r="AU295" s="5"/>
      <c r="AV295" s="5"/>
      <c r="AW295" s="5"/>
      <c r="AX295" s="5"/>
      <c r="AY295" s="5"/>
      <c r="AZ295" s="5"/>
      <c r="BA295" s="3"/>
      <c r="BB295" s="1"/>
      <c r="BC295" s="1"/>
      <c r="BD295" s="1"/>
      <c r="BE295" s="1"/>
      <c r="BF295" s="1"/>
      <c r="BG295" s="1"/>
      <c r="BH295" s="3"/>
      <c r="BI295" s="3"/>
      <c r="BJ295" s="3"/>
      <c r="BK295" s="1"/>
      <c r="BL295" s="3"/>
      <c r="BM295" s="3"/>
      <c r="BN295" s="3"/>
      <c r="BO295" s="3"/>
      <c r="BP295" s="3"/>
      <c r="BQ295" s="3"/>
      <c r="BR295" s="3"/>
      <c r="BS295" s="3"/>
      <c r="BT295" s="3"/>
      <c r="BU295" s="3"/>
    </row>
    <row r="296" spans="1:73" ht="13.5" customHeight="1">
      <c r="A296" s="1"/>
      <c r="B296" s="1"/>
      <c r="C296" s="2"/>
      <c r="D296" s="3"/>
      <c r="E296" s="1"/>
      <c r="F296" s="1"/>
      <c r="G296" s="1"/>
      <c r="H296" s="1"/>
      <c r="I296" s="1"/>
      <c r="J296" s="1"/>
      <c r="K296" s="1"/>
      <c r="L296" s="1"/>
      <c r="M296" s="1"/>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1"/>
      <c r="AQ296" s="4"/>
      <c r="AR296" s="5"/>
      <c r="AS296" s="5"/>
      <c r="AT296" s="5"/>
      <c r="AU296" s="5"/>
      <c r="AV296" s="5"/>
      <c r="AW296" s="5"/>
      <c r="AX296" s="5"/>
      <c r="AY296" s="5"/>
      <c r="AZ296" s="5"/>
      <c r="BA296" s="3"/>
      <c r="BB296" s="1"/>
      <c r="BC296" s="1"/>
      <c r="BD296" s="1"/>
      <c r="BE296" s="1"/>
      <c r="BF296" s="1"/>
      <c r="BG296" s="1"/>
      <c r="BH296" s="3"/>
      <c r="BI296" s="3"/>
      <c r="BJ296" s="3"/>
      <c r="BK296" s="1"/>
      <c r="BL296" s="3"/>
      <c r="BM296" s="3"/>
      <c r="BN296" s="3"/>
      <c r="BO296" s="3"/>
      <c r="BP296" s="3"/>
      <c r="BQ296" s="3"/>
      <c r="BR296" s="3"/>
      <c r="BS296" s="3"/>
      <c r="BT296" s="3"/>
      <c r="BU296" s="3"/>
    </row>
    <row r="297" spans="1:73" ht="13.5" customHeight="1">
      <c r="A297" s="1"/>
      <c r="B297" s="1"/>
      <c r="C297" s="2"/>
      <c r="D297" s="3"/>
      <c r="E297" s="1"/>
      <c r="F297" s="1"/>
      <c r="G297" s="1"/>
      <c r="H297" s="1"/>
      <c r="I297" s="1"/>
      <c r="J297" s="1"/>
      <c r="K297" s="1"/>
      <c r="L297" s="1"/>
      <c r="M297" s="1"/>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1"/>
      <c r="AQ297" s="4"/>
      <c r="AR297" s="5"/>
      <c r="AS297" s="5"/>
      <c r="AT297" s="5"/>
      <c r="AU297" s="5"/>
      <c r="AV297" s="5"/>
      <c r="AW297" s="5"/>
      <c r="AX297" s="5"/>
      <c r="AY297" s="5"/>
      <c r="AZ297" s="5"/>
      <c r="BA297" s="3"/>
      <c r="BB297" s="1"/>
      <c r="BC297" s="1"/>
      <c r="BD297" s="1"/>
      <c r="BE297" s="1"/>
      <c r="BF297" s="1"/>
      <c r="BG297" s="1"/>
      <c r="BH297" s="3"/>
      <c r="BI297" s="3"/>
      <c r="BJ297" s="3"/>
      <c r="BK297" s="1"/>
      <c r="BL297" s="3"/>
      <c r="BM297" s="3"/>
      <c r="BN297" s="3"/>
      <c r="BO297" s="3"/>
      <c r="BP297" s="3"/>
      <c r="BQ297" s="3"/>
      <c r="BR297" s="3"/>
      <c r="BS297" s="3"/>
      <c r="BT297" s="3"/>
      <c r="BU297" s="3"/>
    </row>
    <row r="298" spans="1:73" ht="13.5" customHeight="1">
      <c r="A298" s="1"/>
      <c r="B298" s="1"/>
      <c r="C298" s="2"/>
      <c r="D298" s="3"/>
      <c r="E298" s="1"/>
      <c r="F298" s="1"/>
      <c r="G298" s="1"/>
      <c r="H298" s="1"/>
      <c r="I298" s="1"/>
      <c r="J298" s="1"/>
      <c r="K298" s="1"/>
      <c r="L298" s="1"/>
      <c r="M298" s="1"/>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1"/>
      <c r="AQ298" s="4"/>
      <c r="AR298" s="5"/>
      <c r="AS298" s="5"/>
      <c r="AT298" s="5"/>
      <c r="AU298" s="5"/>
      <c r="AV298" s="5"/>
      <c r="AW298" s="5"/>
      <c r="AX298" s="5"/>
      <c r="AY298" s="5"/>
      <c r="AZ298" s="5"/>
      <c r="BA298" s="3"/>
      <c r="BB298" s="1"/>
      <c r="BC298" s="1"/>
      <c r="BD298" s="1"/>
      <c r="BE298" s="1"/>
      <c r="BF298" s="1"/>
      <c r="BG298" s="1"/>
      <c r="BH298" s="3"/>
      <c r="BI298" s="3"/>
      <c r="BJ298" s="3"/>
      <c r="BK298" s="1"/>
      <c r="BL298" s="3"/>
      <c r="BM298" s="3"/>
      <c r="BN298" s="3"/>
      <c r="BO298" s="3"/>
      <c r="BP298" s="3"/>
      <c r="BQ298" s="3"/>
      <c r="BR298" s="3"/>
      <c r="BS298" s="3"/>
      <c r="BT298" s="3"/>
      <c r="BU298" s="3"/>
    </row>
    <row r="299" spans="1:73" ht="13.5" customHeight="1">
      <c r="A299" s="1"/>
      <c r="B299" s="1"/>
      <c r="C299" s="2"/>
      <c r="D299" s="3"/>
      <c r="E299" s="1"/>
      <c r="F299" s="1"/>
      <c r="G299" s="1"/>
      <c r="H299" s="1"/>
      <c r="I299" s="1"/>
      <c r="J299" s="1"/>
      <c r="K299" s="1"/>
      <c r="L299" s="1"/>
      <c r="M299" s="1"/>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1"/>
      <c r="AQ299" s="4"/>
      <c r="AR299" s="5"/>
      <c r="AS299" s="5"/>
      <c r="AT299" s="5"/>
      <c r="AU299" s="5"/>
      <c r="AV299" s="5"/>
      <c r="AW299" s="5"/>
      <c r="AX299" s="5"/>
      <c r="AY299" s="5"/>
      <c r="AZ299" s="5"/>
      <c r="BA299" s="3"/>
      <c r="BB299" s="1"/>
      <c r="BC299" s="1"/>
      <c r="BD299" s="1"/>
      <c r="BE299" s="1"/>
      <c r="BF299" s="1"/>
      <c r="BG299" s="1"/>
      <c r="BH299" s="3"/>
      <c r="BI299" s="3"/>
      <c r="BJ299" s="3"/>
      <c r="BK299" s="1"/>
      <c r="BL299" s="3"/>
      <c r="BM299" s="3"/>
      <c r="BN299" s="3"/>
      <c r="BO299" s="3"/>
      <c r="BP299" s="3"/>
      <c r="BQ299" s="3"/>
      <c r="BR299" s="3"/>
      <c r="BS299" s="3"/>
      <c r="BT299" s="3"/>
      <c r="BU299" s="3"/>
    </row>
    <row r="300" spans="1:73" ht="13.5" customHeight="1">
      <c r="A300" s="1"/>
      <c r="B300" s="1"/>
      <c r="C300" s="2"/>
      <c r="D300" s="3"/>
      <c r="E300" s="1"/>
      <c r="F300" s="1"/>
      <c r="G300" s="1"/>
      <c r="H300" s="1"/>
      <c r="I300" s="1"/>
      <c r="J300" s="1"/>
      <c r="K300" s="1"/>
      <c r="L300" s="1"/>
      <c r="M300" s="1"/>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1"/>
      <c r="AQ300" s="4"/>
      <c r="AR300" s="5"/>
      <c r="AS300" s="5"/>
      <c r="AT300" s="5"/>
      <c r="AU300" s="5"/>
      <c r="AV300" s="5"/>
      <c r="AW300" s="5"/>
      <c r="AX300" s="5"/>
      <c r="AY300" s="5"/>
      <c r="AZ300" s="5"/>
      <c r="BA300" s="3"/>
      <c r="BB300" s="1"/>
      <c r="BC300" s="1"/>
      <c r="BD300" s="1"/>
      <c r="BE300" s="1"/>
      <c r="BF300" s="1"/>
      <c r="BG300" s="1"/>
      <c r="BH300" s="3"/>
      <c r="BI300" s="3"/>
      <c r="BJ300" s="3"/>
      <c r="BK300" s="1"/>
      <c r="BL300" s="3"/>
      <c r="BM300" s="3"/>
      <c r="BN300" s="3"/>
      <c r="BO300" s="3"/>
      <c r="BP300" s="3"/>
      <c r="BQ300" s="3"/>
      <c r="BR300" s="3"/>
      <c r="BS300" s="3"/>
      <c r="BT300" s="3"/>
      <c r="BU300" s="3"/>
    </row>
    <row r="301" spans="1:73" ht="13.5" customHeight="1">
      <c r="A301" s="1"/>
      <c r="B301" s="1"/>
      <c r="C301" s="2"/>
      <c r="D301" s="3"/>
      <c r="E301" s="1"/>
      <c r="F301" s="1"/>
      <c r="G301" s="1"/>
      <c r="H301" s="1"/>
      <c r="I301" s="1"/>
      <c r="J301" s="1"/>
      <c r="K301" s="1"/>
      <c r="L301" s="1"/>
      <c r="M301" s="1"/>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1"/>
      <c r="AQ301" s="4"/>
      <c r="AR301" s="5"/>
      <c r="AS301" s="5"/>
      <c r="AT301" s="5"/>
      <c r="AU301" s="5"/>
      <c r="AV301" s="5"/>
      <c r="AW301" s="5"/>
      <c r="AX301" s="5"/>
      <c r="AY301" s="5"/>
      <c r="AZ301" s="5"/>
      <c r="BA301" s="3"/>
      <c r="BB301" s="1"/>
      <c r="BC301" s="1"/>
      <c r="BD301" s="1"/>
      <c r="BE301" s="1"/>
      <c r="BF301" s="1"/>
      <c r="BG301" s="1"/>
      <c r="BH301" s="3"/>
      <c r="BI301" s="3"/>
      <c r="BJ301" s="3"/>
      <c r="BK301" s="1"/>
      <c r="BL301" s="3"/>
      <c r="BM301" s="3"/>
      <c r="BN301" s="3"/>
      <c r="BO301" s="3"/>
      <c r="BP301" s="3"/>
      <c r="BQ301" s="3"/>
      <c r="BR301" s="3"/>
      <c r="BS301" s="3"/>
      <c r="BT301" s="3"/>
      <c r="BU301" s="3"/>
    </row>
    <row r="302" spans="1:73" ht="13.5" customHeight="1">
      <c r="A302" s="1"/>
      <c r="B302" s="1"/>
      <c r="C302" s="2"/>
      <c r="D302" s="3"/>
      <c r="E302" s="1"/>
      <c r="F302" s="1"/>
      <c r="G302" s="1"/>
      <c r="H302" s="1"/>
      <c r="I302" s="1"/>
      <c r="J302" s="1"/>
      <c r="K302" s="1"/>
      <c r="L302" s="1"/>
      <c r="M302" s="1"/>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1"/>
      <c r="AQ302" s="4"/>
      <c r="AR302" s="5"/>
      <c r="AS302" s="5"/>
      <c r="AT302" s="5"/>
      <c r="AU302" s="5"/>
      <c r="AV302" s="5"/>
      <c r="AW302" s="5"/>
      <c r="AX302" s="5"/>
      <c r="AY302" s="5"/>
      <c r="AZ302" s="5"/>
      <c r="BA302" s="3"/>
      <c r="BB302" s="1"/>
      <c r="BC302" s="1"/>
      <c r="BD302" s="1"/>
      <c r="BE302" s="1"/>
      <c r="BF302" s="1"/>
      <c r="BG302" s="1"/>
      <c r="BH302" s="3"/>
      <c r="BI302" s="3"/>
      <c r="BJ302" s="3"/>
      <c r="BK302" s="1"/>
      <c r="BL302" s="3"/>
      <c r="BM302" s="3"/>
      <c r="BN302" s="3"/>
      <c r="BO302" s="3"/>
      <c r="BP302" s="3"/>
      <c r="BQ302" s="3"/>
      <c r="BR302" s="3"/>
      <c r="BS302" s="3"/>
      <c r="BT302" s="3"/>
      <c r="BU302" s="3"/>
    </row>
    <row r="303" spans="1:73" ht="13.5" customHeight="1">
      <c r="A303" s="1"/>
      <c r="B303" s="1"/>
      <c r="C303" s="2"/>
      <c r="D303" s="3"/>
      <c r="E303" s="1"/>
      <c r="F303" s="1"/>
      <c r="G303" s="1"/>
      <c r="H303" s="1"/>
      <c r="I303" s="1"/>
      <c r="J303" s="1"/>
      <c r="K303" s="1"/>
      <c r="L303" s="1"/>
      <c r="M303" s="1"/>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1"/>
      <c r="AQ303" s="4"/>
      <c r="AR303" s="5"/>
      <c r="AS303" s="5"/>
      <c r="AT303" s="5"/>
      <c r="AU303" s="5"/>
      <c r="AV303" s="5"/>
      <c r="AW303" s="5"/>
      <c r="AX303" s="5"/>
      <c r="AY303" s="5"/>
      <c r="AZ303" s="5"/>
      <c r="BA303" s="3"/>
      <c r="BB303" s="1"/>
      <c r="BC303" s="1"/>
      <c r="BD303" s="1"/>
      <c r="BE303" s="1"/>
      <c r="BF303" s="1"/>
      <c r="BG303" s="1"/>
      <c r="BH303" s="3"/>
      <c r="BI303" s="3"/>
      <c r="BJ303" s="3"/>
      <c r="BK303" s="1"/>
      <c r="BL303" s="3"/>
      <c r="BM303" s="3"/>
      <c r="BN303" s="3"/>
      <c r="BO303" s="3"/>
      <c r="BP303" s="3"/>
      <c r="BQ303" s="3"/>
      <c r="BR303" s="3"/>
      <c r="BS303" s="3"/>
      <c r="BT303" s="3"/>
      <c r="BU303" s="3"/>
    </row>
    <row r="304" spans="1:73" ht="13.5" customHeight="1">
      <c r="A304" s="1"/>
      <c r="B304" s="1"/>
      <c r="C304" s="2"/>
      <c r="D304" s="3"/>
      <c r="E304" s="1"/>
      <c r="F304" s="1"/>
      <c r="G304" s="1"/>
      <c r="H304" s="1"/>
      <c r="I304" s="1"/>
      <c r="J304" s="1"/>
      <c r="K304" s="1"/>
      <c r="L304" s="1"/>
      <c r="M304" s="1"/>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1"/>
      <c r="AQ304" s="4"/>
      <c r="AR304" s="5"/>
      <c r="AS304" s="5"/>
      <c r="AT304" s="5"/>
      <c r="AU304" s="5"/>
      <c r="AV304" s="5"/>
      <c r="AW304" s="5"/>
      <c r="AX304" s="5"/>
      <c r="AY304" s="5"/>
      <c r="AZ304" s="5"/>
      <c r="BA304" s="3"/>
      <c r="BB304" s="1"/>
      <c r="BC304" s="1"/>
      <c r="BD304" s="1"/>
      <c r="BE304" s="1"/>
      <c r="BF304" s="1"/>
      <c r="BG304" s="1"/>
      <c r="BH304" s="3"/>
      <c r="BI304" s="3"/>
      <c r="BJ304" s="3"/>
      <c r="BK304" s="1"/>
      <c r="BL304" s="3"/>
      <c r="BM304" s="3"/>
      <c r="BN304" s="3"/>
      <c r="BO304" s="3"/>
      <c r="BP304" s="3"/>
      <c r="BQ304" s="3"/>
      <c r="BR304" s="3"/>
      <c r="BS304" s="3"/>
      <c r="BT304" s="3"/>
      <c r="BU304" s="3"/>
    </row>
    <row r="305" spans="1:73" ht="13.5" customHeight="1">
      <c r="A305" s="1"/>
      <c r="B305" s="1"/>
      <c r="C305" s="2"/>
      <c r="D305" s="3"/>
      <c r="E305" s="1"/>
      <c r="F305" s="1"/>
      <c r="G305" s="1"/>
      <c r="H305" s="1"/>
      <c r="I305" s="1"/>
      <c r="J305" s="1"/>
      <c r="K305" s="1"/>
      <c r="L305" s="1"/>
      <c r="M305" s="1"/>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1"/>
      <c r="AQ305" s="4"/>
      <c r="AR305" s="5"/>
      <c r="AS305" s="5"/>
      <c r="AT305" s="5"/>
      <c r="AU305" s="5"/>
      <c r="AV305" s="5"/>
      <c r="AW305" s="5"/>
      <c r="AX305" s="5"/>
      <c r="AY305" s="5"/>
      <c r="AZ305" s="5"/>
      <c r="BA305" s="3"/>
      <c r="BB305" s="1"/>
      <c r="BC305" s="1"/>
      <c r="BD305" s="1"/>
      <c r="BE305" s="1"/>
      <c r="BF305" s="1"/>
      <c r="BG305" s="1"/>
      <c r="BH305" s="3"/>
      <c r="BI305" s="3"/>
      <c r="BJ305" s="3"/>
      <c r="BK305" s="1"/>
      <c r="BL305" s="3"/>
      <c r="BM305" s="3"/>
      <c r="BN305" s="3"/>
      <c r="BO305" s="3"/>
      <c r="BP305" s="3"/>
      <c r="BQ305" s="3"/>
      <c r="BR305" s="3"/>
      <c r="BS305" s="3"/>
      <c r="BT305" s="3"/>
      <c r="BU305" s="3"/>
    </row>
    <row r="306" spans="1:73" ht="13.5" customHeight="1">
      <c r="A306" s="1"/>
      <c r="B306" s="1"/>
      <c r="C306" s="2"/>
      <c r="D306" s="3"/>
      <c r="E306" s="1"/>
      <c r="F306" s="1"/>
      <c r="G306" s="1"/>
      <c r="H306" s="1"/>
      <c r="I306" s="1"/>
      <c r="J306" s="1"/>
      <c r="K306" s="1"/>
      <c r="L306" s="1"/>
      <c r="M306" s="1"/>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1"/>
      <c r="AQ306" s="4"/>
      <c r="AR306" s="5"/>
      <c r="AS306" s="5"/>
      <c r="AT306" s="5"/>
      <c r="AU306" s="5"/>
      <c r="AV306" s="5"/>
      <c r="AW306" s="5"/>
      <c r="AX306" s="5"/>
      <c r="AY306" s="5"/>
      <c r="AZ306" s="5"/>
      <c r="BA306" s="3"/>
      <c r="BB306" s="1"/>
      <c r="BC306" s="1"/>
      <c r="BD306" s="1"/>
      <c r="BE306" s="1"/>
      <c r="BF306" s="1"/>
      <c r="BG306" s="1"/>
      <c r="BH306" s="3"/>
      <c r="BI306" s="3"/>
      <c r="BJ306" s="3"/>
      <c r="BK306" s="1"/>
      <c r="BL306" s="3"/>
      <c r="BM306" s="3"/>
      <c r="BN306" s="3"/>
      <c r="BO306" s="3"/>
      <c r="BP306" s="3"/>
      <c r="BQ306" s="3"/>
      <c r="BR306" s="3"/>
      <c r="BS306" s="3"/>
      <c r="BT306" s="3"/>
      <c r="BU306" s="3"/>
    </row>
    <row r="307" spans="1:73" ht="13.5" customHeight="1">
      <c r="A307" s="1"/>
      <c r="B307" s="1"/>
      <c r="C307" s="2"/>
      <c r="D307" s="3"/>
      <c r="E307" s="1"/>
      <c r="F307" s="1"/>
      <c r="G307" s="1"/>
      <c r="H307" s="1"/>
      <c r="I307" s="1"/>
      <c r="J307" s="1"/>
      <c r="K307" s="1"/>
      <c r="L307" s="1"/>
      <c r="M307" s="1"/>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1"/>
      <c r="AQ307" s="4"/>
      <c r="AR307" s="5"/>
      <c r="AS307" s="5"/>
      <c r="AT307" s="5"/>
      <c r="AU307" s="5"/>
      <c r="AV307" s="5"/>
      <c r="AW307" s="5"/>
      <c r="AX307" s="5"/>
      <c r="AY307" s="5"/>
      <c r="AZ307" s="5"/>
      <c r="BA307" s="3"/>
      <c r="BB307" s="1"/>
      <c r="BC307" s="1"/>
      <c r="BD307" s="1"/>
      <c r="BE307" s="1"/>
      <c r="BF307" s="1"/>
      <c r="BG307" s="1"/>
      <c r="BH307" s="3"/>
      <c r="BI307" s="3"/>
      <c r="BJ307" s="3"/>
      <c r="BK307" s="1"/>
      <c r="BL307" s="3"/>
      <c r="BM307" s="3"/>
      <c r="BN307" s="3"/>
      <c r="BO307" s="3"/>
      <c r="BP307" s="3"/>
      <c r="BQ307" s="3"/>
      <c r="BR307" s="3"/>
      <c r="BS307" s="3"/>
      <c r="BT307" s="3"/>
      <c r="BU307" s="3"/>
    </row>
    <row r="308" spans="1:73" ht="13.5" customHeight="1">
      <c r="A308" s="1"/>
      <c r="B308" s="1"/>
      <c r="C308" s="2"/>
      <c r="D308" s="3"/>
      <c r="E308" s="1"/>
      <c r="F308" s="1"/>
      <c r="G308" s="1"/>
      <c r="H308" s="1"/>
      <c r="I308" s="1"/>
      <c r="J308" s="1"/>
      <c r="K308" s="1"/>
      <c r="L308" s="1"/>
      <c r="M308" s="1"/>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1"/>
      <c r="AQ308" s="4"/>
      <c r="AR308" s="5"/>
      <c r="AS308" s="5"/>
      <c r="AT308" s="5"/>
      <c r="AU308" s="5"/>
      <c r="AV308" s="5"/>
      <c r="AW308" s="5"/>
      <c r="AX308" s="5"/>
      <c r="AY308" s="5"/>
      <c r="AZ308" s="5"/>
      <c r="BA308" s="3"/>
      <c r="BB308" s="1"/>
      <c r="BC308" s="1"/>
      <c r="BD308" s="1"/>
      <c r="BE308" s="1"/>
      <c r="BF308" s="1"/>
      <c r="BG308" s="1"/>
      <c r="BH308" s="3"/>
      <c r="BI308" s="3"/>
      <c r="BJ308" s="3"/>
      <c r="BK308" s="1"/>
      <c r="BL308" s="3"/>
      <c r="BM308" s="3"/>
      <c r="BN308" s="3"/>
      <c r="BO308" s="3"/>
      <c r="BP308" s="3"/>
      <c r="BQ308" s="3"/>
      <c r="BR308" s="3"/>
      <c r="BS308" s="3"/>
      <c r="BT308" s="3"/>
      <c r="BU308" s="3"/>
    </row>
    <row r="309" spans="1:73"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row>
    <row r="310" spans="1:73"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row>
    <row r="311" spans="1:73"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row>
    <row r="312" spans="1:73"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row>
    <row r="313" spans="1:73"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row>
    <row r="314" spans="1:73"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row>
    <row r="315" spans="1:73"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row>
    <row r="316" spans="1:73"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row>
    <row r="317" spans="1:73"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row>
    <row r="318" spans="1:73"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row>
    <row r="319" spans="1:73"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row>
    <row r="320" spans="1:73"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row>
    <row r="321" spans="1:73"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row>
    <row r="322" spans="1:73"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row>
    <row r="323" spans="1:73"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row>
    <row r="324" spans="1:73"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row>
    <row r="325" spans="1:73"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row>
    <row r="326" spans="1:73"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row>
    <row r="327" spans="1:73"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row>
    <row r="328" spans="1:73"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row>
    <row r="329" spans="1:73"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row>
    <row r="330" spans="1:73"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row>
    <row r="331" spans="1:73"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row>
    <row r="332" spans="1:73"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row>
    <row r="333" spans="1:73"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row>
    <row r="334" spans="1:73"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row>
    <row r="335" spans="1:73"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row>
    <row r="336" spans="1:73"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row>
    <row r="337" spans="1:73"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row>
    <row r="338" spans="1:73"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row>
    <row r="339" spans="1:73"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row>
    <row r="340" spans="1:73"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row>
    <row r="341" spans="1:73"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row>
    <row r="342" spans="1:73"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row>
    <row r="343" spans="1:73"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row>
    <row r="344" spans="1:73"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row>
    <row r="345" spans="1:73"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row>
    <row r="346" spans="1:73"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row>
    <row r="347" spans="1:73"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row>
    <row r="348" spans="1:73"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row>
    <row r="349" spans="1:73"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row>
    <row r="350" spans="1:73"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row>
    <row r="351" spans="1:73"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row>
    <row r="352" spans="1:73"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row>
    <row r="353" spans="1:73"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row>
    <row r="354" spans="1:73"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row>
    <row r="355" spans="1:73"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row>
    <row r="356" spans="1:73"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row>
    <row r="357" spans="1:73"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row>
    <row r="358" spans="1:73"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row>
    <row r="359" spans="1:73"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row>
    <row r="360" spans="1:73"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row>
    <row r="361" spans="1:73"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row>
    <row r="362" spans="1:73"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row>
    <row r="363" spans="1:73"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row>
    <row r="364" spans="1:73"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row>
    <row r="365" spans="1:73"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row>
    <row r="366" spans="1:73"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row>
    <row r="367" spans="1:73"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row>
    <row r="368" spans="1:73"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row>
    <row r="369" spans="1:73"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row>
    <row r="370" spans="1:73"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row>
    <row r="371" spans="1:73"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row>
    <row r="372" spans="1:73"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row>
    <row r="373" spans="1:73"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row>
    <row r="374" spans="1:73"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row>
    <row r="375" spans="1:73"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row>
    <row r="376" spans="1:73"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row>
    <row r="377" spans="1:73"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row>
    <row r="378" spans="1:73"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row>
    <row r="379" spans="1:73"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row>
    <row r="380" spans="1:73"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row>
    <row r="381" spans="1:73"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row>
    <row r="382" spans="1:73"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row>
    <row r="383" spans="1:73"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row>
    <row r="384" spans="1:73"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row>
    <row r="385" spans="1:73"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row>
    <row r="386" spans="1:73"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row>
    <row r="387" spans="1:73"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row>
    <row r="388" spans="1:73"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row>
    <row r="389" spans="1:73"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row>
    <row r="390" spans="1:73"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row>
    <row r="391" spans="1:73"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row>
    <row r="392" spans="1:73"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row>
    <row r="393" spans="1:73"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row>
    <row r="394" spans="1:73"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row>
    <row r="395" spans="1:73"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row>
    <row r="396" spans="1:73"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row>
    <row r="397" spans="1:73"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row>
    <row r="398" spans="1:73"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row>
    <row r="399" spans="1:73"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row>
    <row r="400" spans="1:73"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row>
    <row r="401" spans="1:73"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row>
    <row r="402" spans="1:73"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row>
    <row r="403" spans="1:73"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row>
    <row r="404" spans="1:73"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row>
    <row r="405" spans="1:73"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row>
    <row r="406" spans="1:73"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row>
    <row r="407" spans="1:73"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row>
    <row r="408" spans="1:73"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row>
    <row r="409" spans="1:73"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row>
    <row r="410" spans="1:73"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row>
    <row r="411" spans="1:73"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row>
    <row r="412" spans="1:73"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row>
    <row r="413" spans="1:73"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row>
    <row r="414" spans="1:73"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row>
    <row r="415" spans="1:73"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row>
    <row r="416" spans="1:73"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row>
    <row r="417" spans="1:73"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row>
    <row r="418" spans="1:73"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row>
    <row r="419" spans="1:73"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row>
    <row r="420" spans="1:73"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row>
    <row r="421" spans="1:73"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row>
    <row r="422" spans="1:73"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row>
    <row r="423" spans="1:73"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row>
    <row r="424" spans="1:73"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row>
    <row r="425" spans="1:73"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row>
    <row r="426" spans="1:73"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row>
    <row r="427" spans="1:73"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row>
    <row r="428" spans="1:73"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row>
    <row r="429" spans="1:73"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row>
    <row r="430" spans="1:73"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row>
    <row r="431" spans="1:73"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row>
    <row r="432" spans="1:73"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row>
    <row r="433" spans="1:73"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row>
    <row r="434" spans="1:73"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row>
    <row r="435" spans="1:73"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row>
    <row r="436" spans="1:73"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row>
    <row r="437" spans="1:73"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row>
    <row r="438" spans="1:73"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row>
    <row r="439" spans="1:73"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row>
    <row r="440" spans="1:73"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row>
    <row r="441" spans="1:73"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row>
    <row r="442" spans="1:73"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row>
    <row r="443" spans="1:73"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row>
    <row r="444" spans="1:73"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row>
    <row r="445" spans="1:73"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row>
    <row r="446" spans="1:73"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row>
    <row r="447" spans="1:73"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row>
    <row r="448" spans="1:73"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row>
    <row r="449" spans="1:73"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row>
    <row r="450" spans="1:73"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row>
    <row r="451" spans="1:73"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row>
    <row r="452" spans="1:73"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row>
    <row r="453" spans="1:73"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row>
    <row r="454" spans="1:73"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row>
    <row r="455" spans="1:73"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row>
    <row r="456" spans="1:73"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row>
    <row r="457" spans="1:73"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row>
    <row r="458" spans="1:73"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row>
    <row r="459" spans="1:73"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row>
    <row r="460" spans="1:73"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row>
    <row r="461" spans="1:73"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row>
    <row r="462" spans="1:73"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row>
    <row r="463" spans="1:73"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row>
    <row r="464" spans="1:73"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row>
    <row r="465" spans="1:73"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row>
    <row r="466" spans="1:73"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row>
    <row r="467" spans="1:73"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row>
    <row r="468" spans="1:73"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row>
    <row r="469" spans="1:73"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row>
    <row r="470" spans="1:73"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row>
    <row r="471" spans="1:73"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row>
    <row r="472" spans="1:73"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row>
    <row r="473" spans="1:73"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row>
    <row r="474" spans="1:73"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row>
    <row r="475" spans="1:73"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row>
    <row r="476" spans="1:73"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row>
    <row r="477" spans="1:73"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row>
    <row r="478" spans="1:73"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row>
    <row r="479" spans="1:73"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row>
    <row r="480" spans="1:73"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row>
    <row r="481" spans="1:73"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row>
    <row r="482" spans="1:73"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row>
    <row r="483" spans="1:73"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row>
    <row r="484" spans="1:73"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row>
    <row r="485" spans="1:73"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row>
    <row r="486" spans="1:73"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row>
    <row r="487" spans="1:73"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row>
    <row r="488" spans="1:73"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row>
    <row r="489" spans="1:73"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row>
    <row r="490" spans="1:73"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row>
    <row r="491" spans="1:73"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row>
    <row r="492" spans="1:73"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row>
    <row r="493" spans="1:73"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row>
    <row r="494" spans="1:73"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row>
    <row r="495" spans="1:73"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row>
    <row r="496" spans="1:73"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row>
    <row r="497" spans="1:73"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row>
    <row r="498" spans="1:73"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row>
    <row r="499" spans="1:73"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row>
    <row r="500" spans="1:73"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row>
    <row r="501" spans="1:73"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row>
    <row r="502" spans="1:73"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row>
    <row r="503" spans="1:73"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row>
    <row r="504" spans="1:73"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row>
    <row r="505" spans="1:73"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row>
    <row r="506" spans="1:73"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row>
    <row r="507" spans="1:73"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row>
    <row r="508" spans="1:73"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row>
    <row r="509" spans="1:73"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row>
    <row r="510" spans="1:73"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row>
    <row r="511" spans="1:73"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row>
    <row r="512" spans="1:73"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row>
    <row r="513" spans="1:73"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row>
    <row r="514" spans="1:73"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row>
    <row r="515" spans="1:73"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row>
    <row r="516" spans="1:73"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row>
    <row r="517" spans="1:73"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row>
    <row r="518" spans="1:73"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row>
    <row r="519" spans="1:73"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row>
    <row r="520" spans="1:73"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row>
    <row r="521" spans="1:73"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row>
    <row r="522" spans="1:73"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row>
    <row r="523" spans="1:73"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row>
    <row r="524" spans="1:73"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row>
    <row r="525" spans="1:73"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row>
    <row r="526" spans="1:73"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row>
    <row r="527" spans="1:73"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row>
    <row r="528" spans="1:73"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row>
    <row r="529" spans="1:73"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row>
    <row r="530" spans="1:73"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row>
    <row r="531" spans="1:73"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row>
    <row r="532" spans="1:73"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row>
    <row r="533" spans="1:73"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row>
    <row r="534" spans="1:73"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row>
    <row r="535" spans="1:73"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row>
    <row r="536" spans="1:73"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row>
    <row r="537" spans="1:73"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row>
    <row r="538" spans="1:73"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row>
    <row r="539" spans="1:73"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row>
    <row r="540" spans="1:73"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row>
    <row r="541" spans="1:73"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row>
    <row r="542" spans="1:73"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row>
    <row r="543" spans="1:73"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row>
    <row r="544" spans="1:73"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row>
    <row r="545" spans="1:73"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row>
    <row r="546" spans="1:73"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row>
    <row r="547" spans="1:73"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row>
    <row r="548" spans="1:73"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row>
    <row r="549" spans="1:73"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row>
    <row r="550" spans="1:73"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row>
    <row r="551" spans="1:73"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row>
    <row r="552" spans="1:73"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row>
    <row r="553" spans="1:73"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row>
    <row r="554" spans="1:73"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row>
    <row r="555" spans="1:73"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row>
    <row r="556" spans="1:73"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row>
    <row r="557" spans="1:73"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row>
    <row r="558" spans="1:73"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row>
    <row r="559" spans="1:73"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row>
    <row r="560" spans="1:73"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row>
    <row r="561" spans="1:73"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row>
    <row r="562" spans="1:73"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row>
    <row r="563" spans="1:73"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row>
    <row r="564" spans="1:73"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row>
    <row r="565" spans="1:73"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row>
    <row r="566" spans="1:73"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row>
    <row r="567" spans="1:73"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row>
    <row r="568" spans="1:73"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row>
    <row r="569" spans="1:73"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row>
    <row r="570" spans="1:73"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row>
    <row r="571" spans="1:73"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row>
    <row r="572" spans="1:73"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row>
    <row r="573" spans="1:73"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row>
    <row r="574" spans="1:73"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row>
    <row r="575" spans="1:73"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row>
    <row r="576" spans="1:73"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row>
    <row r="577" spans="1:73"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row>
    <row r="578" spans="1:73"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row>
    <row r="579" spans="1:73"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row>
    <row r="580" spans="1:73"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row>
    <row r="581" spans="1:73"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row>
    <row r="582" spans="1:73"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row>
    <row r="583" spans="1:73"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row>
    <row r="584" spans="1:73"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row>
    <row r="585" spans="1:73"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row>
    <row r="586" spans="1:73"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row>
    <row r="587" spans="1:73"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row>
    <row r="588" spans="1:73"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row>
    <row r="589" spans="1:73"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row>
    <row r="590" spans="1:73"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row>
    <row r="591" spans="1:73"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row>
    <row r="592" spans="1:73"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row>
    <row r="593" spans="1:73"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row>
    <row r="594" spans="1:73"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row>
    <row r="595" spans="1:73"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row>
    <row r="596" spans="1:73"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row>
    <row r="597" spans="1:73"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row>
    <row r="598" spans="1:73"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row>
    <row r="599" spans="1:73"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row>
    <row r="600" spans="1:73"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row>
    <row r="601" spans="1:73"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row>
    <row r="602" spans="1:73"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row>
    <row r="603" spans="1:73"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row>
    <row r="604" spans="1:73"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row>
    <row r="605" spans="1:73"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row>
    <row r="606" spans="1:73"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row>
    <row r="607" spans="1:73"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row>
    <row r="608" spans="1:73"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row>
    <row r="609" spans="1:73"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row>
    <row r="610" spans="1:73"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row>
    <row r="611" spans="1:73"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row>
    <row r="612" spans="1:73"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row>
    <row r="613" spans="1:73"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row>
    <row r="614" spans="1:73"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row>
    <row r="615" spans="1:73"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row>
    <row r="616" spans="1:73"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row>
    <row r="617" spans="1:73"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row>
    <row r="618" spans="1:73"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row>
    <row r="619" spans="1:73"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row>
    <row r="620" spans="1:73"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row>
    <row r="621" spans="1:73"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row>
    <row r="622" spans="1:73"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row>
    <row r="623" spans="1:73"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row>
    <row r="624" spans="1:73"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row>
    <row r="625" spans="1:73"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row>
    <row r="626" spans="1:73"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row>
    <row r="627" spans="1:73"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row>
    <row r="628" spans="1:73"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row>
    <row r="629" spans="1:73"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row>
    <row r="630" spans="1:73"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row>
    <row r="631" spans="1:73"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row>
    <row r="632" spans="1:73"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row>
    <row r="633" spans="1:73"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row>
    <row r="634" spans="1:73"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row>
    <row r="635" spans="1:73"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row>
    <row r="636" spans="1:73"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row>
    <row r="637" spans="1:73"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row>
    <row r="638" spans="1:73"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row>
    <row r="639" spans="1:73"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row>
    <row r="640" spans="1:73"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row>
    <row r="641" spans="1:73"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row>
    <row r="642" spans="1:73"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row>
    <row r="643" spans="1:73"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row>
    <row r="644" spans="1:73"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row>
    <row r="645" spans="1:73"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row>
    <row r="646" spans="1:73"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row>
    <row r="647" spans="1:73"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row>
    <row r="648" spans="1:73"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row>
    <row r="649" spans="1:73"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row>
    <row r="650" spans="1:73"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row>
    <row r="651" spans="1:73"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row>
    <row r="652" spans="1:73"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row>
    <row r="653" spans="1:73"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row>
    <row r="654" spans="1:73"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row>
    <row r="655" spans="1:73"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row>
    <row r="656" spans="1:73"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row>
    <row r="657" spans="1:73"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row>
    <row r="658" spans="1:73"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row>
    <row r="659" spans="1:73"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row>
    <row r="660" spans="1:73"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row>
    <row r="661" spans="1:73"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row>
    <row r="662" spans="1:73"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row>
    <row r="663" spans="1:73"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row>
    <row r="664" spans="1:73"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row>
    <row r="665" spans="1:73"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row>
    <row r="666" spans="1:73"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row>
    <row r="667" spans="1:73"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row>
    <row r="668" spans="1:73"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row>
    <row r="669" spans="1:73"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row>
    <row r="670" spans="1:73"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row>
    <row r="671" spans="1:73"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row>
    <row r="672" spans="1:73"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row>
    <row r="673" spans="1:73"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row>
    <row r="674" spans="1:73"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row>
    <row r="675" spans="1:73"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row>
    <row r="676" spans="1:73"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row>
    <row r="677" spans="1:73"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row>
    <row r="678" spans="1:73"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row>
    <row r="679" spans="1:73"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row>
    <row r="680" spans="1:73"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row>
    <row r="681" spans="1:73"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row>
    <row r="682" spans="1:73"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row>
    <row r="683" spans="1:73"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row>
    <row r="684" spans="1:73"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row>
    <row r="685" spans="1:73"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row>
    <row r="686" spans="1:73"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row>
    <row r="687" spans="1:73"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row>
    <row r="688" spans="1:73"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row>
    <row r="689" spans="1:73"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row>
    <row r="690" spans="1:73"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row>
    <row r="691" spans="1:73"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row>
    <row r="692" spans="1:73"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row>
    <row r="693" spans="1:73"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row>
    <row r="694" spans="1:73"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row>
    <row r="695" spans="1:73"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row>
    <row r="696" spans="1:73"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row>
    <row r="697" spans="1:73"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row>
    <row r="698" spans="1:73"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row>
    <row r="699" spans="1:73"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row>
    <row r="700" spans="1:73"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row>
    <row r="701" spans="1:73"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row>
    <row r="702" spans="1:73"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row>
    <row r="703" spans="1:73"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row>
    <row r="704" spans="1:73"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row>
    <row r="705" spans="1:73"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row>
    <row r="706" spans="1:73"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row>
    <row r="707" spans="1:73"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row>
    <row r="708" spans="1:73"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row>
    <row r="709" spans="1:73"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row>
    <row r="710" spans="1:73"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row>
    <row r="711" spans="1:73"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row>
    <row r="712" spans="1:73"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row>
    <row r="713" spans="1:73"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row>
    <row r="714" spans="1:73"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row>
    <row r="715" spans="1:73"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row>
    <row r="716" spans="1:73"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row>
    <row r="717" spans="1:73"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row>
    <row r="718" spans="1:73"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row>
    <row r="719" spans="1:73"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row>
    <row r="720" spans="1:73"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row>
    <row r="721" spans="1:73"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row>
    <row r="722" spans="1:73"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row>
    <row r="723" spans="1:73"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row>
    <row r="724" spans="1:73"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row>
    <row r="725" spans="1:73"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row>
    <row r="726" spans="1:73"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row>
    <row r="727" spans="1:73"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row>
    <row r="728" spans="1:73"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row>
    <row r="729" spans="1:73"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row>
    <row r="730" spans="1:73"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row>
    <row r="731" spans="1:73"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row>
    <row r="732" spans="1:73"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row>
    <row r="733" spans="1:73"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row>
    <row r="734" spans="1:73"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row>
    <row r="735" spans="1:73"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row>
    <row r="736" spans="1:73"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row>
    <row r="737" spans="1:73"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row>
    <row r="738" spans="1:73"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row>
    <row r="739" spans="1:73"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row>
    <row r="740" spans="1:73"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row>
    <row r="741" spans="1:73"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row>
    <row r="742" spans="1:73"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row>
    <row r="743" spans="1:73"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row>
    <row r="744" spans="1:73"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row>
    <row r="745" spans="1:73"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row>
    <row r="746" spans="1:73"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row>
    <row r="747" spans="1:73"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row>
    <row r="748" spans="1:73"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row>
    <row r="749" spans="1:73"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row>
    <row r="750" spans="1:73"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row>
    <row r="751" spans="1:73"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row>
    <row r="752" spans="1:73"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row>
    <row r="753" spans="1:73"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row>
    <row r="754" spans="1:73"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row>
    <row r="755" spans="1:73"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row>
    <row r="756" spans="1:73"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row>
    <row r="757" spans="1:73"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row>
    <row r="758" spans="1:73"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row>
    <row r="759" spans="1:73"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row>
    <row r="760" spans="1:73"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row>
    <row r="761" spans="1:73"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row>
    <row r="762" spans="1:73"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row>
    <row r="763" spans="1:73"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row>
    <row r="764" spans="1:73"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row>
    <row r="765" spans="1:73"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row>
    <row r="766" spans="1:73"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row>
    <row r="767" spans="1:73"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row>
    <row r="768" spans="1:73"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row>
    <row r="769" spans="1:73"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row>
    <row r="770" spans="1:73"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row>
    <row r="771" spans="1:73"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row>
    <row r="772" spans="1:73"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row>
    <row r="773" spans="1:73"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row>
    <row r="774" spans="1:73"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row>
    <row r="775" spans="1:73"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row>
    <row r="776" spans="1:73"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row>
    <row r="777" spans="1:73"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row>
    <row r="778" spans="1:73"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row>
    <row r="779" spans="1:73"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row>
    <row r="780" spans="1:73"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row>
    <row r="781" spans="1:73"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row>
    <row r="782" spans="1:73"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row>
    <row r="783" spans="1:73"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row>
    <row r="784" spans="1:73"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row>
    <row r="785" spans="1:73"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row>
    <row r="786" spans="1:73"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row>
    <row r="787" spans="1:73"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row>
    <row r="788" spans="1:73"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row>
    <row r="789" spans="1:73"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row>
    <row r="790" spans="1:73"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row>
    <row r="791" spans="1:73"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row>
    <row r="792" spans="1:73"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row>
    <row r="793" spans="1:73"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row>
    <row r="794" spans="1:73"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row>
    <row r="795" spans="1:73"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row>
    <row r="796" spans="1:73"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row>
    <row r="797" spans="1:73"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row>
    <row r="798" spans="1:73"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row>
    <row r="799" spans="1:73"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row>
    <row r="800" spans="1:73"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row>
    <row r="801" spans="1:73"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row>
    <row r="802" spans="1:73"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row>
    <row r="803" spans="1:73"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row>
    <row r="804" spans="1:73"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row>
    <row r="805" spans="1:73"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row>
    <row r="806" spans="1:73"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row>
    <row r="807" spans="1:73"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row>
    <row r="808" spans="1:73"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row>
    <row r="809" spans="1:73"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row>
    <row r="810" spans="1:73"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row>
    <row r="811" spans="1:73"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row>
    <row r="812" spans="1:73"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row>
    <row r="813" spans="1:73"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row>
    <row r="814" spans="1:73"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row>
    <row r="815" spans="1:73"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row>
    <row r="816" spans="1:73"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row>
    <row r="817" spans="1:73"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row>
    <row r="818" spans="1:73"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row>
    <row r="819" spans="1:73"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row>
    <row r="820" spans="1:73"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row>
    <row r="821" spans="1:73"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row>
    <row r="822" spans="1:73"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row>
    <row r="823" spans="1:73"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row>
    <row r="824" spans="1:73"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row>
    <row r="825" spans="1:73"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row>
    <row r="826" spans="1:73"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row>
    <row r="827" spans="1:73"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row>
    <row r="828" spans="1:73"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row>
    <row r="829" spans="1:73"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row>
    <row r="830" spans="1:73"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row>
    <row r="831" spans="1:73"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row>
    <row r="832" spans="1:73"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row>
    <row r="833" spans="1:73"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row>
    <row r="834" spans="1:73"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row>
    <row r="835" spans="1:73"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row>
    <row r="836" spans="1:73"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row>
    <row r="837" spans="1:73"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row>
    <row r="838" spans="1:73"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row>
    <row r="839" spans="1:73"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row>
    <row r="840" spans="1:73"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row>
    <row r="841" spans="1:73"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row>
    <row r="842" spans="1:73"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row>
    <row r="843" spans="1:73"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row>
    <row r="844" spans="1:73"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row>
    <row r="845" spans="1:73"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row>
    <row r="846" spans="1:73"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row>
    <row r="847" spans="1:73"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row>
    <row r="848" spans="1:73"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row>
    <row r="849" spans="1:73"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row>
    <row r="850" spans="1:73"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row>
    <row r="851" spans="1:73"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row>
    <row r="852" spans="1:73"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row>
    <row r="853" spans="1:73"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row>
    <row r="854" spans="1:73"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row>
    <row r="855" spans="1:73"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row>
    <row r="856" spans="1:73"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row>
    <row r="857" spans="1:73"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row>
    <row r="858" spans="1:73"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row>
    <row r="859" spans="1:73"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row>
    <row r="860" spans="1:73"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row>
    <row r="861" spans="1:73"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row>
    <row r="862" spans="1:73"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row>
    <row r="863" spans="1:73"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row>
    <row r="864" spans="1:73"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row>
    <row r="865" spans="1:73"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row>
    <row r="866" spans="1:73"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row>
    <row r="867" spans="1:73"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row>
    <row r="868" spans="1:73"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row>
    <row r="869" spans="1:73"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row>
    <row r="870" spans="1:73"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row>
    <row r="871" spans="1:73"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row>
    <row r="872" spans="1:73"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row>
    <row r="873" spans="1:73"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row>
    <row r="874" spans="1:73"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row>
    <row r="875" spans="1:73"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row>
    <row r="876" spans="1:73"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row>
    <row r="877" spans="1:73"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row>
    <row r="878" spans="1:73"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row>
    <row r="879" spans="1:73"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row>
    <row r="880" spans="1:73"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row>
    <row r="881" spans="1:73"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row>
    <row r="882" spans="1:73"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row>
    <row r="883" spans="1:73"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row>
    <row r="884" spans="1:73"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row>
    <row r="885" spans="1:73"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row>
    <row r="886" spans="1:73"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row>
    <row r="887" spans="1:73"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row>
    <row r="888" spans="1:73"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row>
    <row r="889" spans="1:73"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row>
    <row r="890" spans="1:73"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row>
    <row r="891" spans="1:73"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row>
    <row r="892" spans="1:73"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row>
    <row r="893" spans="1:73"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row>
    <row r="894" spans="1:73"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row>
    <row r="895" spans="1:73"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row>
    <row r="896" spans="1:73"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row>
    <row r="897" spans="1:73"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row>
    <row r="898" spans="1:73"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row>
    <row r="899" spans="1:73"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row>
    <row r="900" spans="1:73"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row>
    <row r="901" spans="1:73"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row>
    <row r="902" spans="1:73"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row>
    <row r="903" spans="1:73"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row>
    <row r="904" spans="1:73"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row>
    <row r="905" spans="1:73"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row>
    <row r="906" spans="1:73"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c r="BQ906" s="14"/>
      <c r="BR906" s="14"/>
      <c r="BS906" s="14"/>
      <c r="BT906" s="14"/>
      <c r="BU906" s="14"/>
    </row>
    <row r="907" spans="1:73"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c r="BQ907" s="14"/>
      <c r="BR907" s="14"/>
      <c r="BS907" s="14"/>
      <c r="BT907" s="14"/>
      <c r="BU907" s="14"/>
    </row>
    <row r="908" spans="1:73"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c r="BQ908" s="14"/>
      <c r="BR908" s="14"/>
      <c r="BS908" s="14"/>
      <c r="BT908" s="14"/>
      <c r="BU908" s="14"/>
    </row>
    <row r="909" spans="1:73"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c r="BQ909" s="14"/>
      <c r="BR909" s="14"/>
      <c r="BS909" s="14"/>
      <c r="BT909" s="14"/>
      <c r="BU909" s="14"/>
    </row>
    <row r="910" spans="1:73"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c r="BQ910" s="14"/>
      <c r="BR910" s="14"/>
      <c r="BS910" s="14"/>
      <c r="BT910" s="14"/>
      <c r="BU910" s="14"/>
    </row>
    <row r="911" spans="1:73"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c r="BQ911" s="14"/>
      <c r="BR911" s="14"/>
      <c r="BS911" s="14"/>
      <c r="BT911" s="14"/>
      <c r="BU911" s="14"/>
    </row>
    <row r="912" spans="1:73"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row>
    <row r="913" spans="1:73"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c r="BQ913" s="14"/>
      <c r="BR913" s="14"/>
      <c r="BS913" s="14"/>
      <c r="BT913" s="14"/>
      <c r="BU913" s="14"/>
    </row>
    <row r="914" spans="1:73"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c r="BQ914" s="14"/>
      <c r="BR914" s="14"/>
      <c r="BS914" s="14"/>
      <c r="BT914" s="14"/>
      <c r="BU914" s="14"/>
    </row>
    <row r="915" spans="1:73"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row>
    <row r="916" spans="1:73"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row>
    <row r="917" spans="1:73"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c r="BP917" s="14"/>
      <c r="BQ917" s="14"/>
      <c r="BR917" s="14"/>
      <c r="BS917" s="14"/>
      <c r="BT917" s="14"/>
      <c r="BU917" s="14"/>
    </row>
    <row r="918" spans="1:73"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c r="BQ918" s="14"/>
      <c r="BR918" s="14"/>
      <c r="BS918" s="14"/>
      <c r="BT918" s="14"/>
      <c r="BU918" s="14"/>
    </row>
    <row r="919" spans="1:73"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c r="BQ919" s="14"/>
      <c r="BR919" s="14"/>
      <c r="BS919" s="14"/>
      <c r="BT919" s="14"/>
      <c r="BU919" s="14"/>
    </row>
    <row r="920" spans="1:73"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c r="BQ920" s="14"/>
      <c r="BR920" s="14"/>
      <c r="BS920" s="14"/>
      <c r="BT920" s="14"/>
      <c r="BU920" s="14"/>
    </row>
    <row r="921" spans="1:73"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row>
    <row r="922" spans="1:73"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c r="BP922" s="14"/>
      <c r="BQ922" s="14"/>
      <c r="BR922" s="14"/>
      <c r="BS922" s="14"/>
      <c r="BT922" s="14"/>
      <c r="BU922" s="14"/>
    </row>
    <row r="923" spans="1:73"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c r="BP923" s="14"/>
      <c r="BQ923" s="14"/>
      <c r="BR923" s="14"/>
      <c r="BS923" s="14"/>
      <c r="BT923" s="14"/>
      <c r="BU923" s="14"/>
    </row>
    <row r="924" spans="1:73"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c r="BP924" s="14"/>
      <c r="BQ924" s="14"/>
      <c r="BR924" s="14"/>
      <c r="BS924" s="14"/>
      <c r="BT924" s="14"/>
      <c r="BU924" s="14"/>
    </row>
    <row r="925" spans="1:73"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c r="BP925" s="14"/>
      <c r="BQ925" s="14"/>
      <c r="BR925" s="14"/>
      <c r="BS925" s="14"/>
      <c r="BT925" s="14"/>
      <c r="BU925" s="14"/>
    </row>
    <row r="926" spans="1:73"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c r="BQ926" s="14"/>
      <c r="BR926" s="14"/>
      <c r="BS926" s="14"/>
      <c r="BT926" s="14"/>
      <c r="BU926" s="14"/>
    </row>
    <row r="927" spans="1:73"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c r="BP927" s="14"/>
      <c r="BQ927" s="14"/>
      <c r="BR927" s="14"/>
      <c r="BS927" s="14"/>
      <c r="BT927" s="14"/>
      <c r="BU927" s="14"/>
    </row>
    <row r="928" spans="1:73"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c r="BQ928" s="14"/>
      <c r="BR928" s="14"/>
      <c r="BS928" s="14"/>
      <c r="BT928" s="14"/>
      <c r="BU928" s="14"/>
    </row>
    <row r="929" spans="1:73"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c r="BP929" s="14"/>
      <c r="BQ929" s="14"/>
      <c r="BR929" s="14"/>
      <c r="BS929" s="14"/>
      <c r="BT929" s="14"/>
      <c r="BU929" s="14"/>
    </row>
    <row r="930" spans="1:73"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c r="BP930" s="14"/>
      <c r="BQ930" s="14"/>
      <c r="BR930" s="14"/>
      <c r="BS930" s="14"/>
      <c r="BT930" s="14"/>
      <c r="BU930" s="14"/>
    </row>
    <row r="931" spans="1:73"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c r="BQ931" s="14"/>
      <c r="BR931" s="14"/>
      <c r="BS931" s="14"/>
      <c r="BT931" s="14"/>
      <c r="BU931" s="14"/>
    </row>
    <row r="932" spans="1:73"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c r="BQ932" s="14"/>
      <c r="BR932" s="14"/>
      <c r="BS932" s="14"/>
      <c r="BT932" s="14"/>
      <c r="BU932" s="14"/>
    </row>
    <row r="933" spans="1:73"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c r="BQ933" s="14"/>
      <c r="BR933" s="14"/>
      <c r="BS933" s="14"/>
      <c r="BT933" s="14"/>
      <c r="BU933" s="14"/>
    </row>
    <row r="934" spans="1:73"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c r="BQ934" s="14"/>
      <c r="BR934" s="14"/>
      <c r="BS934" s="14"/>
      <c r="BT934" s="14"/>
      <c r="BU934" s="14"/>
    </row>
    <row r="935" spans="1:73"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c r="BQ935" s="14"/>
      <c r="BR935" s="14"/>
      <c r="BS935" s="14"/>
      <c r="BT935" s="14"/>
      <c r="BU935" s="14"/>
    </row>
    <row r="936" spans="1:73"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c r="BQ936" s="14"/>
      <c r="BR936" s="14"/>
      <c r="BS936" s="14"/>
      <c r="BT936" s="14"/>
      <c r="BU936" s="14"/>
    </row>
    <row r="937" spans="1:73"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c r="BP937" s="14"/>
      <c r="BQ937" s="14"/>
      <c r="BR937" s="14"/>
      <c r="BS937" s="14"/>
      <c r="BT937" s="14"/>
      <c r="BU937" s="14"/>
    </row>
    <row r="938" spans="1:73"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c r="BP938" s="14"/>
      <c r="BQ938" s="14"/>
      <c r="BR938" s="14"/>
      <c r="BS938" s="14"/>
      <c r="BT938" s="14"/>
      <c r="BU938" s="14"/>
    </row>
    <row r="939" spans="1:73"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c r="BP939" s="14"/>
      <c r="BQ939" s="14"/>
      <c r="BR939" s="14"/>
      <c r="BS939" s="14"/>
      <c r="BT939" s="14"/>
      <c r="BU939" s="14"/>
    </row>
    <row r="940" spans="1:73"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row>
    <row r="941" spans="1:73"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c r="BQ941" s="14"/>
      <c r="BR941" s="14"/>
      <c r="BS941" s="14"/>
      <c r="BT941" s="14"/>
      <c r="BU941" s="14"/>
    </row>
    <row r="942" spans="1:73"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c r="BQ942" s="14"/>
      <c r="BR942" s="14"/>
      <c r="BS942" s="14"/>
      <c r="BT942" s="14"/>
      <c r="BU942" s="14"/>
    </row>
    <row r="943" spans="1:73"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c r="BP943" s="14"/>
      <c r="BQ943" s="14"/>
      <c r="BR943" s="14"/>
      <c r="BS943" s="14"/>
      <c r="BT943" s="14"/>
      <c r="BU943" s="14"/>
    </row>
    <row r="944" spans="1:73"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4"/>
      <c r="BP944" s="14"/>
      <c r="BQ944" s="14"/>
      <c r="BR944" s="14"/>
      <c r="BS944" s="14"/>
      <c r="BT944" s="14"/>
      <c r="BU944" s="14"/>
    </row>
    <row r="945" spans="1:73"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BI945" s="14"/>
      <c r="BJ945" s="14"/>
      <c r="BK945" s="14"/>
      <c r="BL945" s="14"/>
      <c r="BM945" s="14"/>
      <c r="BN945" s="14"/>
      <c r="BO945" s="14"/>
      <c r="BP945" s="14"/>
      <c r="BQ945" s="14"/>
      <c r="BR945" s="14"/>
      <c r="BS945" s="14"/>
      <c r="BT945" s="14"/>
      <c r="BU945" s="14"/>
    </row>
    <row r="946" spans="1:73"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14"/>
      <c r="BN946" s="14"/>
      <c r="BO946" s="14"/>
      <c r="BP946" s="14"/>
      <c r="BQ946" s="14"/>
      <c r="BR946" s="14"/>
      <c r="BS946" s="14"/>
      <c r="BT946" s="14"/>
      <c r="BU946" s="14"/>
    </row>
    <row r="947" spans="1:73"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14"/>
      <c r="BN947" s="14"/>
      <c r="BO947" s="14"/>
      <c r="BP947" s="14"/>
      <c r="BQ947" s="14"/>
      <c r="BR947" s="14"/>
      <c r="BS947" s="14"/>
      <c r="BT947" s="14"/>
      <c r="BU947" s="14"/>
    </row>
    <row r="948" spans="1:73"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c r="BP948" s="14"/>
      <c r="BQ948" s="14"/>
      <c r="BR948" s="14"/>
      <c r="BS948" s="14"/>
      <c r="BT948" s="14"/>
      <c r="BU948" s="14"/>
    </row>
    <row r="949" spans="1:73"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14"/>
      <c r="BN949" s="14"/>
      <c r="BO949" s="14"/>
      <c r="BP949" s="14"/>
      <c r="BQ949" s="14"/>
      <c r="BR949" s="14"/>
      <c r="BS949" s="14"/>
      <c r="BT949" s="14"/>
      <c r="BU949" s="14"/>
    </row>
    <row r="950" spans="1:73"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c r="BP950" s="14"/>
      <c r="BQ950" s="14"/>
      <c r="BR950" s="14"/>
      <c r="BS950" s="14"/>
      <c r="BT950" s="14"/>
      <c r="BU950" s="14"/>
    </row>
    <row r="951" spans="1:73"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14"/>
      <c r="BN951" s="14"/>
      <c r="BO951" s="14"/>
      <c r="BP951" s="14"/>
      <c r="BQ951" s="14"/>
      <c r="BR951" s="14"/>
      <c r="BS951" s="14"/>
      <c r="BT951" s="14"/>
      <c r="BU951" s="14"/>
    </row>
    <row r="952" spans="1:73"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14"/>
      <c r="BJ952" s="14"/>
      <c r="BK952" s="14"/>
      <c r="BL952" s="14"/>
      <c r="BM952" s="14"/>
      <c r="BN952" s="14"/>
      <c r="BO952" s="14"/>
      <c r="BP952" s="14"/>
      <c r="BQ952" s="14"/>
      <c r="BR952" s="14"/>
      <c r="BS952" s="14"/>
      <c r="BT952" s="14"/>
      <c r="BU952" s="14"/>
    </row>
    <row r="953" spans="1:73"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c r="BP953" s="14"/>
      <c r="BQ953" s="14"/>
      <c r="BR953" s="14"/>
      <c r="BS953" s="14"/>
      <c r="BT953" s="14"/>
      <c r="BU953" s="14"/>
    </row>
    <row r="954" spans="1:73"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BI954" s="14"/>
      <c r="BJ954" s="14"/>
      <c r="BK954" s="14"/>
      <c r="BL954" s="14"/>
      <c r="BM954" s="14"/>
      <c r="BN954" s="14"/>
      <c r="BO954" s="14"/>
      <c r="BP954" s="14"/>
      <c r="BQ954" s="14"/>
      <c r="BR954" s="14"/>
      <c r="BS954" s="14"/>
      <c r="BT954" s="14"/>
      <c r="BU954" s="14"/>
    </row>
    <row r="955" spans="1:73"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c r="BP955" s="14"/>
      <c r="BQ955" s="14"/>
      <c r="BR955" s="14"/>
      <c r="BS955" s="14"/>
      <c r="BT955" s="14"/>
      <c r="BU955" s="14"/>
    </row>
    <row r="956" spans="1:73"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c r="BP956" s="14"/>
      <c r="BQ956" s="14"/>
      <c r="BR956" s="14"/>
      <c r="BS956" s="14"/>
      <c r="BT956" s="14"/>
      <c r="BU956" s="14"/>
    </row>
    <row r="957" spans="1:73"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c r="BP957" s="14"/>
      <c r="BQ957" s="14"/>
      <c r="BR957" s="14"/>
      <c r="BS957" s="14"/>
      <c r="BT957" s="14"/>
      <c r="BU957" s="14"/>
    </row>
    <row r="958" spans="1:73"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c r="BP958" s="14"/>
      <c r="BQ958" s="14"/>
      <c r="BR958" s="14"/>
      <c r="BS958" s="14"/>
      <c r="BT958" s="14"/>
      <c r="BU958" s="14"/>
    </row>
    <row r="959" spans="1:73"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BI959" s="14"/>
      <c r="BJ959" s="14"/>
      <c r="BK959" s="14"/>
      <c r="BL959" s="14"/>
      <c r="BM959" s="14"/>
      <c r="BN959" s="14"/>
      <c r="BO959" s="14"/>
      <c r="BP959" s="14"/>
      <c r="BQ959" s="14"/>
      <c r="BR959" s="14"/>
      <c r="BS959" s="14"/>
      <c r="BT959" s="14"/>
      <c r="BU959" s="14"/>
    </row>
    <row r="960" spans="1:73"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BI960" s="14"/>
      <c r="BJ960" s="14"/>
      <c r="BK960" s="14"/>
      <c r="BL960" s="14"/>
      <c r="BM960" s="14"/>
      <c r="BN960" s="14"/>
      <c r="BO960" s="14"/>
      <c r="BP960" s="14"/>
      <c r="BQ960" s="14"/>
      <c r="BR960" s="14"/>
      <c r="BS960" s="14"/>
      <c r="BT960" s="14"/>
      <c r="BU960" s="14"/>
    </row>
    <row r="961" spans="1:73"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4"/>
      <c r="BJ961" s="14"/>
      <c r="BK961" s="14"/>
      <c r="BL961" s="14"/>
      <c r="BM961" s="14"/>
      <c r="BN961" s="14"/>
      <c r="BO961" s="14"/>
      <c r="BP961" s="14"/>
      <c r="BQ961" s="14"/>
      <c r="BR961" s="14"/>
      <c r="BS961" s="14"/>
      <c r="BT961" s="14"/>
      <c r="BU961" s="14"/>
    </row>
    <row r="962" spans="1:73"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BI962" s="14"/>
      <c r="BJ962" s="14"/>
      <c r="BK962" s="14"/>
      <c r="BL962" s="14"/>
      <c r="BM962" s="14"/>
      <c r="BN962" s="14"/>
      <c r="BO962" s="14"/>
      <c r="BP962" s="14"/>
      <c r="BQ962" s="14"/>
      <c r="BR962" s="14"/>
      <c r="BS962" s="14"/>
      <c r="BT962" s="14"/>
      <c r="BU962" s="14"/>
    </row>
    <row r="963" spans="1:73"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c r="BP963" s="14"/>
      <c r="BQ963" s="14"/>
      <c r="BR963" s="14"/>
      <c r="BS963" s="14"/>
      <c r="BT963" s="14"/>
      <c r="BU963" s="14"/>
    </row>
    <row r="964" spans="1:73"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BI964" s="14"/>
      <c r="BJ964" s="14"/>
      <c r="BK964" s="14"/>
      <c r="BL964" s="14"/>
      <c r="BM964" s="14"/>
      <c r="BN964" s="14"/>
      <c r="BO964" s="14"/>
      <c r="BP964" s="14"/>
      <c r="BQ964" s="14"/>
      <c r="BR964" s="14"/>
      <c r="BS964" s="14"/>
      <c r="BT964" s="14"/>
      <c r="BU964" s="14"/>
    </row>
    <row r="965" spans="1:73"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BI965" s="14"/>
      <c r="BJ965" s="14"/>
      <c r="BK965" s="14"/>
      <c r="BL965" s="14"/>
      <c r="BM965" s="14"/>
      <c r="BN965" s="14"/>
      <c r="BO965" s="14"/>
      <c r="BP965" s="14"/>
      <c r="BQ965" s="14"/>
      <c r="BR965" s="14"/>
      <c r="BS965" s="14"/>
      <c r="BT965" s="14"/>
      <c r="BU965" s="14"/>
    </row>
    <row r="966" spans="1:73"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c r="BR966" s="14"/>
      <c r="BS966" s="14"/>
      <c r="BT966" s="14"/>
      <c r="BU966" s="14"/>
    </row>
    <row r="967" spans="1:73"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BI967" s="14"/>
      <c r="BJ967" s="14"/>
      <c r="BK967" s="14"/>
      <c r="BL967" s="14"/>
      <c r="BM967" s="14"/>
      <c r="BN967" s="14"/>
      <c r="BO967" s="14"/>
      <c r="BP967" s="14"/>
      <c r="BQ967" s="14"/>
      <c r="BR967" s="14"/>
      <c r="BS967" s="14"/>
      <c r="BT967" s="14"/>
      <c r="BU967" s="14"/>
    </row>
    <row r="968" spans="1:73"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BI968" s="14"/>
      <c r="BJ968" s="14"/>
      <c r="BK968" s="14"/>
      <c r="BL968" s="14"/>
      <c r="BM968" s="14"/>
      <c r="BN968" s="14"/>
      <c r="BO968" s="14"/>
      <c r="BP968" s="14"/>
      <c r="BQ968" s="14"/>
      <c r="BR968" s="14"/>
      <c r="BS968" s="14"/>
      <c r="BT968" s="14"/>
      <c r="BU968" s="14"/>
    </row>
    <row r="969" spans="1:73"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c r="BQ969" s="14"/>
      <c r="BR969" s="14"/>
      <c r="BS969" s="14"/>
      <c r="BT969" s="14"/>
      <c r="BU969" s="14"/>
    </row>
    <row r="970" spans="1:73"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c r="BR970" s="14"/>
      <c r="BS970" s="14"/>
      <c r="BT970" s="14"/>
      <c r="BU970" s="14"/>
    </row>
    <row r="971" spans="1:73"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BI971" s="14"/>
      <c r="BJ971" s="14"/>
      <c r="BK971" s="14"/>
      <c r="BL971" s="14"/>
      <c r="BM971" s="14"/>
      <c r="BN971" s="14"/>
      <c r="BO971" s="14"/>
      <c r="BP971" s="14"/>
      <c r="BQ971" s="14"/>
      <c r="BR971" s="14"/>
      <c r="BS971" s="14"/>
      <c r="BT971" s="14"/>
      <c r="BU971" s="14"/>
    </row>
    <row r="972" spans="1:73"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4"/>
      <c r="BJ972" s="14"/>
      <c r="BK972" s="14"/>
      <c r="BL972" s="14"/>
      <c r="BM972" s="14"/>
      <c r="BN972" s="14"/>
      <c r="BO972" s="14"/>
      <c r="BP972" s="14"/>
      <c r="BQ972" s="14"/>
      <c r="BR972" s="14"/>
      <c r="BS972" s="14"/>
      <c r="BT972" s="14"/>
      <c r="BU972" s="14"/>
    </row>
    <row r="973" spans="1:73"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4"/>
      <c r="BJ973" s="14"/>
      <c r="BK973" s="14"/>
      <c r="BL973" s="14"/>
      <c r="BM973" s="14"/>
      <c r="BN973" s="14"/>
      <c r="BO973" s="14"/>
      <c r="BP973" s="14"/>
      <c r="BQ973" s="14"/>
      <c r="BR973" s="14"/>
      <c r="BS973" s="14"/>
      <c r="BT973" s="14"/>
      <c r="BU973" s="14"/>
    </row>
    <row r="974" spans="1:73"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c r="BP974" s="14"/>
      <c r="BQ974" s="14"/>
      <c r="BR974" s="14"/>
      <c r="BS974" s="14"/>
      <c r="BT974" s="14"/>
      <c r="BU974" s="14"/>
    </row>
    <row r="975" spans="1:73"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c r="BP975" s="14"/>
      <c r="BQ975" s="14"/>
      <c r="BR975" s="14"/>
      <c r="BS975" s="14"/>
      <c r="BT975" s="14"/>
      <c r="BU975" s="14"/>
    </row>
    <row r="976" spans="1:73"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BI976" s="14"/>
      <c r="BJ976" s="14"/>
      <c r="BK976" s="14"/>
      <c r="BL976" s="14"/>
      <c r="BM976" s="14"/>
      <c r="BN976" s="14"/>
      <c r="BO976" s="14"/>
      <c r="BP976" s="14"/>
      <c r="BQ976" s="14"/>
      <c r="BR976" s="14"/>
      <c r="BS976" s="14"/>
      <c r="BT976" s="14"/>
      <c r="BU976" s="14"/>
    </row>
    <row r="977" spans="1:73"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14"/>
      <c r="BL977" s="14"/>
      <c r="BM977" s="14"/>
      <c r="BN977" s="14"/>
      <c r="BO977" s="14"/>
      <c r="BP977" s="14"/>
      <c r="BQ977" s="14"/>
      <c r="BR977" s="14"/>
      <c r="BS977" s="14"/>
      <c r="BT977" s="14"/>
      <c r="BU977" s="14"/>
    </row>
    <row r="978" spans="1:73"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14"/>
      <c r="BL978" s="14"/>
      <c r="BM978" s="14"/>
      <c r="BN978" s="14"/>
      <c r="BO978" s="14"/>
      <c r="BP978" s="14"/>
      <c r="BQ978" s="14"/>
      <c r="BR978" s="14"/>
      <c r="BS978" s="14"/>
      <c r="BT978" s="14"/>
      <c r="BU978" s="14"/>
    </row>
    <row r="979" spans="1:73"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14"/>
      <c r="BL979" s="14"/>
      <c r="BM979" s="14"/>
      <c r="BN979" s="14"/>
      <c r="BO979" s="14"/>
      <c r="BP979" s="14"/>
      <c r="BQ979" s="14"/>
      <c r="BR979" s="14"/>
      <c r="BS979" s="14"/>
      <c r="BT979" s="14"/>
      <c r="BU979" s="14"/>
    </row>
    <row r="980" spans="1:73"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14"/>
      <c r="BL980" s="14"/>
      <c r="BM980" s="14"/>
      <c r="BN980" s="14"/>
      <c r="BO980" s="14"/>
      <c r="BP980" s="14"/>
      <c r="BQ980" s="14"/>
      <c r="BR980" s="14"/>
      <c r="BS980" s="14"/>
      <c r="BT980" s="14"/>
      <c r="BU980" s="14"/>
    </row>
    <row r="981" spans="1:73"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14"/>
      <c r="BJ981" s="14"/>
      <c r="BK981" s="14"/>
      <c r="BL981" s="14"/>
      <c r="BM981" s="14"/>
      <c r="BN981" s="14"/>
      <c r="BO981" s="14"/>
      <c r="BP981" s="14"/>
      <c r="BQ981" s="14"/>
      <c r="BR981" s="14"/>
      <c r="BS981" s="14"/>
      <c r="BT981" s="14"/>
      <c r="BU981" s="14"/>
    </row>
    <row r="982" spans="1:73"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c r="BQ982" s="14"/>
      <c r="BR982" s="14"/>
      <c r="BS982" s="14"/>
      <c r="BT982" s="14"/>
      <c r="BU982" s="14"/>
    </row>
    <row r="983" spans="1:73"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c r="BP983" s="14"/>
      <c r="BQ983" s="14"/>
      <c r="BR983" s="14"/>
      <c r="BS983" s="14"/>
      <c r="BT983" s="14"/>
      <c r="BU983" s="14"/>
    </row>
    <row r="984" spans="1:73"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BI984" s="14"/>
      <c r="BJ984" s="14"/>
      <c r="BK984" s="14"/>
      <c r="BL984" s="14"/>
      <c r="BM984" s="14"/>
      <c r="BN984" s="14"/>
      <c r="BO984" s="14"/>
      <c r="BP984" s="14"/>
      <c r="BQ984" s="14"/>
      <c r="BR984" s="14"/>
      <c r="BS984" s="14"/>
      <c r="BT984" s="14"/>
      <c r="BU984" s="14"/>
    </row>
    <row r="985" spans="1:73"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14"/>
      <c r="BJ985" s="14"/>
      <c r="BK985" s="14"/>
      <c r="BL985" s="14"/>
      <c r="BM985" s="14"/>
      <c r="BN985" s="14"/>
      <c r="BO985" s="14"/>
      <c r="BP985" s="14"/>
      <c r="BQ985" s="14"/>
      <c r="BR985" s="14"/>
      <c r="BS985" s="14"/>
      <c r="BT985" s="14"/>
      <c r="BU985" s="14"/>
    </row>
    <row r="986" spans="1:73"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c r="BP986" s="14"/>
      <c r="BQ986" s="14"/>
      <c r="BR986" s="14"/>
      <c r="BS986" s="14"/>
      <c r="BT986" s="14"/>
      <c r="BU986" s="14"/>
    </row>
    <row r="987" spans="1:73"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BI987" s="14"/>
      <c r="BJ987" s="14"/>
      <c r="BK987" s="14"/>
      <c r="BL987" s="14"/>
      <c r="BM987" s="14"/>
      <c r="BN987" s="14"/>
      <c r="BO987" s="14"/>
      <c r="BP987" s="14"/>
      <c r="BQ987" s="14"/>
      <c r="BR987" s="14"/>
      <c r="BS987" s="14"/>
      <c r="BT987" s="14"/>
      <c r="BU987" s="14"/>
    </row>
    <row r="988" spans="1:73"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BI988" s="14"/>
      <c r="BJ988" s="14"/>
      <c r="BK988" s="14"/>
      <c r="BL988" s="14"/>
      <c r="BM988" s="14"/>
      <c r="BN988" s="14"/>
      <c r="BO988" s="14"/>
      <c r="BP988" s="14"/>
      <c r="BQ988" s="14"/>
      <c r="BR988" s="14"/>
      <c r="BS988" s="14"/>
      <c r="BT988" s="14"/>
      <c r="BU988" s="14"/>
    </row>
    <row r="989" spans="1:73"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BI989" s="14"/>
      <c r="BJ989" s="14"/>
      <c r="BK989" s="14"/>
      <c r="BL989" s="14"/>
      <c r="BM989" s="14"/>
      <c r="BN989" s="14"/>
      <c r="BO989" s="14"/>
      <c r="BP989" s="14"/>
      <c r="BQ989" s="14"/>
      <c r="BR989" s="14"/>
      <c r="BS989" s="14"/>
      <c r="BT989" s="14"/>
      <c r="BU989" s="14"/>
    </row>
    <row r="990" spans="1:73"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c r="BP990" s="14"/>
      <c r="BQ990" s="14"/>
      <c r="BR990" s="14"/>
      <c r="BS990" s="14"/>
      <c r="BT990" s="14"/>
      <c r="BU990" s="14"/>
    </row>
    <row r="991" spans="1:73"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BI991" s="14"/>
      <c r="BJ991" s="14"/>
      <c r="BK991" s="14"/>
      <c r="BL991" s="14"/>
      <c r="BM991" s="14"/>
      <c r="BN991" s="14"/>
      <c r="BO991" s="14"/>
      <c r="BP991" s="14"/>
      <c r="BQ991" s="14"/>
      <c r="BR991" s="14"/>
      <c r="BS991" s="14"/>
      <c r="BT991" s="14"/>
      <c r="BU991" s="14"/>
    </row>
    <row r="992" spans="1:73"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BI992" s="14"/>
      <c r="BJ992" s="14"/>
      <c r="BK992" s="14"/>
      <c r="BL992" s="14"/>
      <c r="BM992" s="14"/>
      <c r="BN992" s="14"/>
      <c r="BO992" s="14"/>
      <c r="BP992" s="14"/>
      <c r="BQ992" s="14"/>
      <c r="BR992" s="14"/>
      <c r="BS992" s="14"/>
      <c r="BT992" s="14"/>
      <c r="BU992" s="14"/>
    </row>
    <row r="993" spans="1:73"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BI993" s="14"/>
      <c r="BJ993" s="14"/>
      <c r="BK993" s="14"/>
      <c r="BL993" s="14"/>
      <c r="BM993" s="14"/>
      <c r="BN993" s="14"/>
      <c r="BO993" s="14"/>
      <c r="BP993" s="14"/>
      <c r="BQ993" s="14"/>
      <c r="BR993" s="14"/>
      <c r="BS993" s="14"/>
      <c r="BT993" s="14"/>
      <c r="BU993" s="14"/>
    </row>
    <row r="994" spans="1:73"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BI994" s="14"/>
      <c r="BJ994" s="14"/>
      <c r="BK994" s="14"/>
      <c r="BL994" s="14"/>
      <c r="BM994" s="14"/>
      <c r="BN994" s="14"/>
      <c r="BO994" s="14"/>
      <c r="BP994" s="14"/>
      <c r="BQ994" s="14"/>
      <c r="BR994" s="14"/>
      <c r="BS994" s="14"/>
      <c r="BT994" s="14"/>
      <c r="BU994" s="14"/>
    </row>
    <row r="995" spans="1:73"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BI995" s="14"/>
      <c r="BJ995" s="14"/>
      <c r="BK995" s="14"/>
      <c r="BL995" s="14"/>
      <c r="BM995" s="14"/>
      <c r="BN995" s="14"/>
      <c r="BO995" s="14"/>
      <c r="BP995" s="14"/>
      <c r="BQ995" s="14"/>
      <c r="BR995" s="14"/>
      <c r="BS995" s="14"/>
      <c r="BT995" s="14"/>
      <c r="BU995" s="14"/>
    </row>
    <row r="996" spans="1:73"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c r="BR996" s="14"/>
      <c r="BS996" s="14"/>
      <c r="BT996" s="14"/>
      <c r="BU996" s="14"/>
    </row>
    <row r="997" spans="1:73"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BI997" s="14"/>
      <c r="BJ997" s="14"/>
      <c r="BK997" s="14"/>
      <c r="BL997" s="14"/>
      <c r="BM997" s="14"/>
      <c r="BN997" s="14"/>
      <c r="BO997" s="14"/>
      <c r="BP997" s="14"/>
      <c r="BQ997" s="14"/>
      <c r="BR997" s="14"/>
      <c r="BS997" s="14"/>
      <c r="BT997" s="14"/>
      <c r="BU997" s="14"/>
    </row>
    <row r="998" spans="1:73"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c r="BP998" s="14"/>
      <c r="BQ998" s="14"/>
      <c r="BR998" s="14"/>
      <c r="BS998" s="14"/>
      <c r="BT998" s="14"/>
      <c r="BU998" s="14"/>
    </row>
    <row r="999" spans="1:73"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c r="BP999" s="14"/>
      <c r="BQ999" s="14"/>
      <c r="BR999" s="14"/>
      <c r="BS999" s="14"/>
      <c r="BT999" s="14"/>
      <c r="BU999" s="14"/>
    </row>
    <row r="1000" spans="1:73"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c r="BQ1000" s="14"/>
      <c r="BR1000" s="14"/>
      <c r="BS1000" s="14"/>
      <c r="BT1000" s="14"/>
      <c r="BU1000" s="14"/>
    </row>
  </sheetData>
  <sheetProtection algorithmName="SHA-512" hashValue="cZwt5/xYUXBSKT2WaQQKrdpCWS3kcPKMCIYC1AheGSX0ItuIQD7Ya5mG4tnGboau4EtvIQ1RTjo8mr4GyzDfeg==" saltValue="bomv54ZSirtTNog8NW2KSQ==" spinCount="100000" sheet="1" formatCells="0" formatColumns="0" formatRows="0" insertColumns="0" insertRows="0" insertHyperlinks="0" deleteColumns="0" deleteRows="0" sort="0" autoFilter="0" pivotTables="0"/>
  <mergeCells count="25">
    <mergeCell ref="AC5:AC6"/>
    <mergeCell ref="I4:I6"/>
    <mergeCell ref="K4:K6"/>
    <mergeCell ref="L4:L6"/>
    <mergeCell ref="H5:H6"/>
    <mergeCell ref="D4:D6"/>
    <mergeCell ref="E5:E6"/>
    <mergeCell ref="F5:F6"/>
    <mergeCell ref="G5:G6"/>
    <mergeCell ref="M4:M6"/>
    <mergeCell ref="N5:N6"/>
    <mergeCell ref="R5:R6"/>
    <mergeCell ref="V5:V6"/>
    <mergeCell ref="W5:W6"/>
    <mergeCell ref="X5:X6"/>
    <mergeCell ref="AH4:AN4"/>
    <mergeCell ref="AR4:AZ4"/>
    <mergeCell ref="BA4:BR5"/>
    <mergeCell ref="AH5:AK5"/>
    <mergeCell ref="AV5:AX5"/>
    <mergeCell ref="AA5:AA6"/>
    <mergeCell ref="AB5:AB6"/>
    <mergeCell ref="AL5:AO5"/>
    <mergeCell ref="AR5:AT5"/>
    <mergeCell ref="AZ5:AZ6"/>
  </mergeCells>
  <phoneticPr fontId="57"/>
  <dataValidations xWindow="831" yWindow="535" count="18">
    <dataValidation type="list" allowBlank="1" showErrorMessage="1" sqref="R7" xr:uid="{00000000-0002-0000-0200-000000000000}">
      <formula1>$AW$7:$AW$20</formula1>
    </dataValidation>
    <dataValidation type="list" allowBlank="1" showErrorMessage="1" sqref="AB7 W7" xr:uid="{00000000-0002-0000-0200-000001000000}">
      <formula1>"A,B"</formula1>
    </dataValidation>
    <dataValidation type="list" allowBlank="1" showErrorMessage="1" sqref="N8:N107 R8:R107" xr:uid="{00000000-0002-0000-0200-000002000000}">
      <formula1>INDIRECT($B8)</formula1>
    </dataValidation>
    <dataValidation type="decimal" allowBlank="1" showErrorMessage="1" sqref="AD7:AG7 AL8:AL107 Y7:Z107 AD8:AH107 S7:U7" xr:uid="{00000000-0002-0000-0200-000003000000}">
      <formula1>0</formula1>
      <formula2>99</formula2>
    </dataValidation>
    <dataValidation type="list" allowBlank="1" showErrorMessage="1" sqref="D7" xr:uid="{00000000-0002-0000-0200-000004000000}">
      <formula1>"男,女"</formula1>
    </dataValidation>
    <dataValidation type="list" allowBlank="1" showInputMessage="1" showErrorMessage="1" promptTitle="予定走順" prompt="走順を選択して下さい" sqref="X8:X107 AC8:AC107" xr:uid="{00000000-0002-0000-0200-000005000000}">
      <formula1>"1,2,3,4,補欠"</formula1>
    </dataValidation>
    <dataValidation type="list" allowBlank="1" showErrorMessage="1" sqref="B8:B107" xr:uid="{00000000-0002-0000-0200-000006000000}">
      <formula1>性別種別</formula1>
    </dataValidation>
    <dataValidation type="list" allowBlank="1" showInputMessage="1" showErrorMessage="1" prompt="登録都道府県誤り - 登録都道府県名を選択して下さい。" sqref="I7:I107" xr:uid="{00000000-0002-0000-0200-000007000000}">
      <formula1>$AQ$8:$AQ$54</formula1>
    </dataValidation>
    <dataValidation type="list" allowBlank="1" showErrorMessage="1" sqref="N7" xr:uid="{00000000-0002-0000-0200-000008000000}">
      <formula1>INDIRECT(B8)</formula1>
    </dataValidation>
    <dataValidation type="list" allowBlank="1" showErrorMessage="1" sqref="X7 AC7" xr:uid="{00000000-0002-0000-0200-000009000000}">
      <formula1>"1.0,2.0,3.0,4.0,補欠"</formula1>
    </dataValidation>
    <dataValidation imeMode="fullKatakana" allowBlank="1" showInputMessage="1" showErrorMessage="1" promptTitle="カタカナ 名" prompt="全角カタカナで入力して下さい" sqref="H8:H107" xr:uid="{C6F363B1-B676-4DD4-BAE6-F3DC6A0EDBAE}"/>
    <dataValidation imeMode="fullKatakana" allowBlank="1" showInputMessage="1" showErrorMessage="1" promptTitle="カタカナ 姓" prompt="全角カタカナで入力して下さい" sqref="G8:G107" xr:uid="{48733B34-E720-43A9-B60D-4E2C0D82D6B3}"/>
    <dataValidation type="list" allowBlank="1" showInputMessage="1" showErrorMessage="1" promptTitle="性別区分" prompt="性別を選択して下さい" sqref="D8:D107" xr:uid="{4998DB3B-0480-4D93-94A6-E3D2235FF6CD}">
      <formula1>"男,女"</formula1>
    </dataValidation>
    <dataValidation imeMode="halfAlpha" allowBlank="1" showInputMessage="1" showErrorMessage="1" promptTitle="登録番号・ビブス番号" prompt="登録番号、登録番号が発番されていない都道府県の場合はアスリートビブスに使う番号を入力して下さい" sqref="K8:K107" xr:uid="{A11258FB-D553-4FBB-B657-EEBE00CD0D4E}"/>
    <dataValidation imeMode="halfAlpha" allowBlank="1" showInputMessage="1" showErrorMessage="1" promptTitle="最近の記録" prompt="競技進行に影響しますので記録は正確に入力して下さい" sqref="O7:Q7" xr:uid="{14033795-4141-493E-A89E-936B561B8149}"/>
    <dataValidation allowBlank="1" showInputMessage="1" showErrorMessage="1" promptTitle="最近の記録" prompt="選択種目の最近の記録を入力して下さい_x000a__x000a_競技進行に影響しますので正確な記録を入力して下さい" sqref="O8:Q107 S8:U107" xr:uid="{A3F1BA70-99E8-4CFA-9771-CD15EB768291}"/>
    <dataValidation type="list" allowBlank="1" showInputMessage="1" showErrorMessage="1" promptTitle="チーム区分" prompt="2チーム出場する場合にチームを選択して区別して下さい" sqref="W8:W107 AB8:AB107" xr:uid="{1D76B096-7788-4978-851A-0807AB225C73}">
      <formula1>"A,B"</formula1>
    </dataValidation>
    <dataValidation imeMode="halfAlpha" operator="greaterThan" allowBlank="1" showInputMessage="1" showErrorMessage="1" promptTitle="JAAF-ID" prompt="JAAF-IDを入力して下さい_x000a_小学生の部は入力不要_x000a_" sqref="J7:J107" xr:uid="{21B0BB92-5F1F-4930-ABCC-B8BCF7C42A5B}"/>
  </dataValidations>
  <printOptions horizontalCentered="1"/>
  <pageMargins left="0.23622047244094491" right="0.23622047244094491" top="0.59055118110236227" bottom="0.39370078740157483" header="0" footer="0"/>
  <pageSetup paperSize="9" fitToHeight="0" orientation="landscape"/>
  <headerFooter>
    <oddHeader>&amp;C &amp;R2024上尾市陸上競技選手権夏季大会　出場申込シート</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個人情報及び肖像権に関わる取扱い</vt:lpstr>
      <vt:lpstr>申込情報</vt:lpstr>
      <vt:lpstr>出場申込</vt:lpstr>
      <vt:lpstr>個人情報及び肖像権に関わる取扱い!_Hlk104416698</vt:lpstr>
      <vt:lpstr>女一般</vt:lpstr>
      <vt:lpstr>女高校生</vt:lpstr>
      <vt:lpstr>女小学生</vt:lpstr>
      <vt:lpstr>女中学生</vt:lpstr>
      <vt:lpstr>性別種別</vt:lpstr>
      <vt:lpstr>男一般</vt:lpstr>
      <vt:lpstr>男高校生</vt:lpstr>
      <vt:lpstr>男小学生</vt:lpstr>
      <vt:lpstr>男中学生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AGEO Nakamura</dc:creator>
  <cp:lastModifiedBy>久敏 中村</cp:lastModifiedBy>
  <dcterms:created xsi:type="dcterms:W3CDTF">2024-06-03T13:32:37Z</dcterms:created>
  <dcterms:modified xsi:type="dcterms:W3CDTF">2024-06-03T13:33:45Z</dcterms:modified>
</cp:coreProperties>
</file>